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Q:\PHP\LPHActAnnualReporting\SpecialProjects\2023StaffingFinanceRevamp\Pilot Projects\Toolkit\"/>
    </mc:Choice>
  </mc:AlternateContent>
  <xr:revisionPtr revIDLastSave="0" documentId="8_{D2CB1388-9FA1-4523-B8F4-BB29A50FAFEE}" xr6:coauthVersionLast="47" xr6:coauthVersionMax="47" xr10:uidLastSave="{00000000-0000-0000-0000-000000000000}"/>
  <bookViews>
    <workbookView xWindow="-108" yWindow="-108" windowWidth="23256" windowHeight="12456" activeTab="3" xr2:uid="{FF47DD9D-E961-4AE1-9D96-C8FD1A91BD42}"/>
  </bookViews>
  <sheets>
    <sheet name="Expenditures by funding source" sheetId="8" r:id="rId1"/>
    <sheet name="Match (LPH and FPHR)" sheetId="7" r:id="rId2"/>
    <sheet name="Where do I put..." sheetId="9" r:id="rId3"/>
    <sheet name="Funding Source Descriptions" sheetId="5" r:id="rId4"/>
    <sheet name="Resources found. vs. commsp" sheetId="10" r:id="rId5"/>
    <sheet name="Crosswalk FPHR-6 areas" sheetId="4" r:id="rId6"/>
    <sheet name="Fund lists" sheetId="2" r:id="rId7"/>
  </sheets>
  <externalReferences>
    <externalReference r:id="rId8"/>
    <externalReference r:id="rId9"/>
  </externalReferences>
  <definedNames>
    <definedName name="_xlnm._FilterDatabase" localSheetId="0" hidden="1">'Expenditures by funding source'!$A$6:$Q$44</definedName>
    <definedName name="Access_to_and_Linkage_with_Clinical_Care">#REF!</definedName>
    <definedName name="Chronic_Disease_and_Injury_Prevention">#REF!</definedName>
    <definedName name="Communicable_Disease_Control">#REF!</definedName>
    <definedName name="Community_Specific_Activities__related_to_Areas">#REF!</definedName>
    <definedName name="Environmental_Public_Health">#REF!</definedName>
    <definedName name="Foundational_Areas" localSheetId="5">'[1]FPHR Guide'!#REF!</definedName>
    <definedName name="Foundational_Areas">#REF!</definedName>
    <definedName name="Foundational_Areas__foundational_in_every_community" localSheetId="5">'[1]FPHR Guide'!#REF!</definedName>
    <definedName name="Foundational_Areas__foundational_in_every_community">#REF!</definedName>
    <definedName name="Foundational_Capabilities" localSheetId="5">'[1]FPHR Guide'!#REF!</definedName>
    <definedName name="Foundational_Capabilities">#REF!</definedName>
    <definedName name="Foundational_Capabilities__all_except_Emergency_Preparedness_and_Response">#REF!</definedName>
    <definedName name="Foundational_Capability__Emergency_Preparedness_and_Response">#REF!</definedName>
    <definedName name="Maternal__Child__and_Family_Health">#REF!</definedName>
    <definedName name="Medicaid" localSheetId="2">'Where do I put...'!$C$2:$C$9</definedName>
    <definedName name="Medicaid">'Fund lists'!$C$2:$C$9</definedName>
    <definedName name="Medicaid_Fund" localSheetId="2">'Where do I put...'!$C$2:$C$10</definedName>
    <definedName name="Medicaid_Fund">'Fund lists'!$C$2:$C$10</definedName>
    <definedName name="Medicaid_Funds" localSheetId="2">'Where do I put...'!$C$2:$C$10</definedName>
    <definedName name="Medicaid_Funds">'Fund lists'!$C$2:$C$10</definedName>
    <definedName name="Occupations">'[1]Occupation Glossary'!$A$5:$A$28</definedName>
    <definedName name="Other_Federal_Funding" localSheetId="2">'Where do I put...'!$B$2:$B$23</definedName>
    <definedName name="Other_Federal_Funding">'Fund lists'!$B$2:$B$23</definedName>
    <definedName name="Other_Federal_Funds" localSheetId="2">'Where do I put...'!$B$2:$B$15</definedName>
    <definedName name="Other_Federal_Funds">'Fund lists'!$B$2:$B$15</definedName>
    <definedName name="Other_State_Categories" localSheetId="2">'Where do I put...'!$A$2:$A$12</definedName>
    <definedName name="Other_State_Categories">'Fund lists'!$A$2:$A$12</definedName>
    <definedName name="Other_State_Funding" localSheetId="2">'Where do I put...'!$A$2:$A$20</definedName>
    <definedName name="Other_State_Funding">'Fund lists'!$A$2:$A$20</definedName>
    <definedName name="Other_State_Funds" localSheetId="2">'Where do I put...'!$A$2:$A$12</definedName>
    <definedName name="Other_State_Funds">'Fund lists'!$A$2:$A$12</definedName>
    <definedName name="yes">'[1]Decision Guide'!$N$2:$N$3</definedName>
    <definedName name="yesno">'[2]2024 Follow-up'!$M$5:$M$6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8" l="1"/>
  <c r="D32" i="8"/>
  <c r="D17" i="8"/>
  <c r="D44" i="8" s="1"/>
  <c r="E4" i="7"/>
  <c r="G4" i="7" s="1"/>
  <c r="E3" i="7"/>
  <c r="G3" i="7" s="1"/>
  <c r="F17" i="8"/>
  <c r="G17" i="8"/>
  <c r="H17" i="8"/>
  <c r="I17" i="8"/>
  <c r="J17" i="8"/>
  <c r="F32" i="8"/>
  <c r="G32" i="8"/>
  <c r="H32" i="8"/>
  <c r="I32" i="8"/>
  <c r="J32" i="8"/>
  <c r="F43" i="8"/>
  <c r="G43" i="8"/>
  <c r="H43" i="8"/>
  <c r="I43" i="8"/>
  <c r="J43" i="8"/>
  <c r="Q43" i="8"/>
  <c r="Q32" i="8"/>
  <c r="Q17" i="8"/>
  <c r="O43" i="8"/>
  <c r="O32" i="8"/>
  <c r="O17" i="8"/>
  <c r="M43" i="8"/>
  <c r="M32" i="8"/>
  <c r="M17" i="8"/>
  <c r="K43" i="8"/>
  <c r="K32" i="8"/>
  <c r="K17" i="8"/>
  <c r="L43" i="8"/>
  <c r="L32" i="8"/>
  <c r="L17" i="8"/>
  <c r="N43" i="8"/>
  <c r="N32" i="8"/>
  <c r="N17" i="8"/>
  <c r="P17" i="8"/>
  <c r="P32" i="8"/>
  <c r="R12" i="8"/>
  <c r="E12" i="8" s="1"/>
  <c r="R13" i="8"/>
  <c r="E13" i="8" s="1"/>
  <c r="R14" i="8"/>
  <c r="E14" i="8" s="1"/>
  <c r="R15" i="8"/>
  <c r="E15" i="8" s="1"/>
  <c r="R16" i="8"/>
  <c r="E16" i="8" s="1"/>
  <c r="R11" i="8"/>
  <c r="E11" i="8" s="1"/>
  <c r="P43" i="8"/>
  <c r="R25" i="8"/>
  <c r="E25" i="8" s="1"/>
  <c r="R26" i="8"/>
  <c r="E26" i="8" s="1"/>
  <c r="R27" i="8"/>
  <c r="E27" i="8" s="1"/>
  <c r="R28" i="8"/>
  <c r="E28" i="8" s="1"/>
  <c r="R29" i="8"/>
  <c r="E29" i="8" s="1"/>
  <c r="R30" i="8"/>
  <c r="E30" i="8" s="1"/>
  <c r="R31" i="8"/>
  <c r="E31" i="8" s="1"/>
  <c r="R24" i="8"/>
  <c r="E24" i="8" s="1"/>
  <c r="R34" i="8"/>
  <c r="E34" i="8" s="1"/>
  <c r="R35" i="8"/>
  <c r="E35" i="8" s="1"/>
  <c r="R36" i="8"/>
  <c r="E36" i="8" s="1"/>
  <c r="R37" i="8"/>
  <c r="E37" i="8" s="1"/>
  <c r="R38" i="8"/>
  <c r="E38" i="8" s="1"/>
  <c r="R39" i="8"/>
  <c r="E39" i="8" s="1"/>
  <c r="R40" i="8"/>
  <c r="E40" i="8" s="1"/>
  <c r="R41" i="8"/>
  <c r="E41" i="8" s="1"/>
  <c r="R42" i="8"/>
  <c r="E42" i="8" s="1"/>
  <c r="R33" i="8"/>
  <c r="E33" i="8" s="1"/>
  <c r="R23" i="8"/>
  <c r="E23" i="8" s="1"/>
  <c r="R22" i="8"/>
  <c r="E22" i="8" s="1"/>
  <c r="R21" i="8"/>
  <c r="E21" i="8" s="1"/>
  <c r="R20" i="8"/>
  <c r="E20" i="8" s="1"/>
  <c r="R19" i="8"/>
  <c r="E19" i="8" s="1"/>
  <c r="R18" i="8"/>
  <c r="E18" i="8" s="1"/>
  <c r="R10" i="8"/>
  <c r="E10" i="8" s="1"/>
  <c r="R9" i="8"/>
  <c r="E9" i="8" s="1"/>
  <c r="R8" i="8"/>
  <c r="E8" i="8" s="1"/>
  <c r="R7" i="8"/>
  <c r="E7" i="8" s="1"/>
  <c r="F15" i="7"/>
  <c r="F17" i="7"/>
  <c r="F18" i="7"/>
  <c r="F19" i="7"/>
  <c r="E22" i="7"/>
  <c r="D22" i="7"/>
  <c r="H3" i="7"/>
  <c r="D23" i="7" s="1"/>
  <c r="F4" i="8" l="1"/>
  <c r="K4" i="8"/>
  <c r="Q4" i="8"/>
  <c r="N4" i="8"/>
  <c r="L4" i="8"/>
  <c r="M4" i="8"/>
  <c r="I4" i="8"/>
  <c r="G4" i="8"/>
  <c r="O4" i="8"/>
  <c r="R17" i="8"/>
  <c r="E17" i="8" s="1"/>
  <c r="H4" i="8"/>
  <c r="P4" i="8"/>
  <c r="J4" i="8"/>
  <c r="R43" i="8"/>
  <c r="E43" i="8" s="1"/>
  <c r="R32" i="8"/>
  <c r="E32" i="8" s="1"/>
  <c r="F20" i="7"/>
  <c r="F13" i="7"/>
  <c r="D24" i="7"/>
  <c r="F16" i="7"/>
  <c r="F14" i="7"/>
  <c r="H4" i="7"/>
  <c r="E23" i="7" s="1"/>
  <c r="E24" i="7" s="1"/>
</calcChain>
</file>

<file path=xl/sharedStrings.xml><?xml version="1.0" encoding="utf-8"?>
<sst xmlns="http://schemas.openxmlformats.org/spreadsheetml/2006/main" count="353" uniqueCount="156">
  <si>
    <t>CY2026 Expenditure Allocation</t>
  </si>
  <si>
    <t>Capabilities</t>
  </si>
  <si>
    <t>Areas</t>
  </si>
  <si>
    <t>Total Expenditure for all foundational capabilities, execpt EPR</t>
  </si>
  <si>
    <t>Total Expenditure for Emergency Preparedness and Response</t>
  </si>
  <si>
    <t>Total Expenditure for Communicable Disease Control, Community-Specific</t>
  </si>
  <si>
    <t>Total Expenditure for Chronic Disease and Injury Prevention, Community-Specific</t>
  </si>
  <si>
    <t>Total Expenditure for Environmental Public Health, Community-Specific</t>
  </si>
  <si>
    <t>Total Expenditure for Maternal, Child, and Family Health, Community-Specific</t>
  </si>
  <si>
    <t>Total Expenditure for Access to and Linkage with Clinical Care, Community-Specific</t>
  </si>
  <si>
    <t>Funding Type</t>
  </si>
  <si>
    <t>Funding Source</t>
  </si>
  <si>
    <t>Total expenditures from funding source</t>
  </si>
  <si>
    <t>Percent of expenditures from funding source allocated</t>
  </si>
  <si>
    <t>All foundational capabilities, except EPR</t>
  </si>
  <si>
    <t>Emergency preparedness and response</t>
  </si>
  <si>
    <t>Communicable Disease Control</t>
  </si>
  <si>
    <t>Chronic Disease and Injury Prevention</t>
  </si>
  <si>
    <t>Environmental Public Health</t>
  </si>
  <si>
    <t>Maternal, Child, and Family Health</t>
  </si>
  <si>
    <t>Access to and Linkage with Care</t>
  </si>
  <si>
    <t>Totals for each funding source</t>
  </si>
  <si>
    <t>Foundational</t>
  </si>
  <si>
    <t xml:space="preserve">Foundational </t>
  </si>
  <si>
    <t>Community-specific</t>
  </si>
  <si>
    <t>Local Public Health Act Funds</t>
  </si>
  <si>
    <t>Local Public Health Grant</t>
  </si>
  <si>
    <t xml:space="preserve"> </t>
  </si>
  <si>
    <t>Foundational Public Health Responsiblities Grant</t>
  </si>
  <si>
    <t>Federal Title V</t>
  </si>
  <si>
    <t>Federal TANF</t>
  </si>
  <si>
    <t>Local Sources</t>
  </si>
  <si>
    <t>Medicaid</t>
  </si>
  <si>
    <t>Medicaid total</t>
  </si>
  <si>
    <t>Medicare (include MN Health Senior Options (MNSHO)</t>
  </si>
  <si>
    <t xml:space="preserve">  </t>
  </si>
  <si>
    <t>Medicare</t>
  </si>
  <si>
    <t>Private Insurance</t>
  </si>
  <si>
    <t>Local Tax</t>
  </si>
  <si>
    <t>Client Fees</t>
  </si>
  <si>
    <t>Other Fees (non-client)</t>
  </si>
  <si>
    <t xml:space="preserve">Other Local Funds </t>
  </si>
  <si>
    <t>Other Local Funds</t>
  </si>
  <si>
    <t>Other Sources</t>
  </si>
  <si>
    <t>Other State Funds</t>
  </si>
  <si>
    <t>Other state funds total</t>
  </si>
  <si>
    <t>Other Federal Funds</t>
  </si>
  <si>
    <t>Other federal funds total</t>
  </si>
  <si>
    <t xml:space="preserve">Total </t>
  </si>
  <si>
    <t>LPH and FPHR Grants Match</t>
  </si>
  <si>
    <r>
      <rPr>
        <b/>
        <sz val="14"/>
        <color theme="0"/>
        <rFont val="Calibri"/>
        <family val="2"/>
        <scheme val="minor"/>
      </rPr>
      <t>Amount carried forward from 2025</t>
    </r>
    <r>
      <rPr>
        <sz val="14"/>
        <color theme="0"/>
        <rFont val="Calibri"/>
        <family val="2"/>
        <scheme val="minor"/>
      </rPr>
      <t xml:space="preserve"> </t>
    </r>
    <r>
      <rPr>
        <sz val="11"/>
        <color theme="0"/>
        <rFont val="Calibri"/>
        <family val="2"/>
        <scheme val="minor"/>
      </rPr>
      <t xml:space="preserve">
(Enter into REDCap)</t>
    </r>
  </si>
  <si>
    <r>
      <rPr>
        <b/>
        <sz val="14"/>
        <color theme="0"/>
        <rFont val="Calibri"/>
        <family val="2"/>
        <scheme val="minor"/>
      </rPr>
      <t xml:space="preserve">2026 amount awarded  </t>
    </r>
    <r>
      <rPr>
        <b/>
        <sz val="11"/>
        <color theme="0"/>
        <rFont val="Calibri"/>
        <family val="2"/>
        <scheme val="minor"/>
      </rPr>
      <t xml:space="preserve">
</t>
    </r>
    <r>
      <rPr>
        <sz val="11"/>
        <color theme="0"/>
        <rFont val="Calibri"/>
        <family val="2"/>
        <scheme val="minor"/>
      </rPr>
      <t>(Enter into REDCap)</t>
    </r>
  </si>
  <si>
    <r>
      <rPr>
        <b/>
        <sz val="14"/>
        <color theme="0"/>
        <rFont val="Calibri"/>
        <family val="2"/>
        <scheme val="minor"/>
      </rPr>
      <t xml:space="preserve">Total funds available for 2026 </t>
    </r>
    <r>
      <rPr>
        <b/>
        <sz val="11"/>
        <color theme="0"/>
        <rFont val="Calibri"/>
        <family val="2"/>
        <scheme val="minor"/>
      </rPr>
      <t xml:space="preserve">
</t>
    </r>
    <r>
      <rPr>
        <sz val="11"/>
        <color theme="0"/>
        <rFont val="Calibri"/>
        <family val="2"/>
        <scheme val="minor"/>
      </rPr>
      <t>(Enter into REDCap)</t>
    </r>
  </si>
  <si>
    <r>
      <rPr>
        <b/>
        <sz val="14"/>
        <color theme="0"/>
        <rFont val="Calibri"/>
        <family val="2"/>
        <scheme val="minor"/>
      </rPr>
      <t>Total spent/invoiced in 2026</t>
    </r>
    <r>
      <rPr>
        <b/>
        <sz val="11"/>
        <color theme="0"/>
        <rFont val="Calibri"/>
        <family val="2"/>
        <scheme val="minor"/>
      </rPr>
      <t xml:space="preserve">
</t>
    </r>
    <r>
      <rPr>
        <sz val="11"/>
        <color theme="0"/>
        <rFont val="Calibri"/>
        <family val="2"/>
        <scheme val="minor"/>
      </rPr>
      <t>(Enter into REDCap)</t>
    </r>
  </si>
  <si>
    <r>
      <rPr>
        <b/>
        <sz val="14"/>
        <color theme="0"/>
        <rFont val="Calibri"/>
        <family val="2"/>
        <scheme val="minor"/>
      </rPr>
      <t xml:space="preserve">Carry forward for 2027 </t>
    </r>
    <r>
      <rPr>
        <b/>
        <sz val="11"/>
        <color theme="0"/>
        <rFont val="Calibri"/>
        <family val="2"/>
        <scheme val="minor"/>
      </rPr>
      <t xml:space="preserve">
</t>
    </r>
    <r>
      <rPr>
        <sz val="11"/>
        <color theme="0"/>
        <rFont val="Calibri"/>
        <family val="2"/>
        <scheme val="minor"/>
      </rPr>
      <t>(Enter into REDCap)</t>
    </r>
  </si>
  <si>
    <t>Amount needed to be matched (75%)</t>
  </si>
  <si>
    <t>Foundational Public Health Responsibility Grant</t>
  </si>
  <si>
    <r>
      <rPr>
        <b/>
        <sz val="14"/>
        <color theme="0"/>
        <rFont val="Calibri"/>
        <family val="2"/>
        <scheme val="minor"/>
      </rPr>
      <t>Total expenditure</t>
    </r>
    <r>
      <rPr>
        <b/>
        <sz val="11"/>
        <color theme="0"/>
        <rFont val="Calibri"/>
        <family val="2"/>
        <scheme val="minor"/>
      </rPr>
      <t xml:space="preserve"> 
</t>
    </r>
  </si>
  <si>
    <r>
      <rPr>
        <b/>
        <sz val="14"/>
        <color theme="0"/>
        <rFont val="Calibri"/>
        <family val="2"/>
        <scheme val="minor"/>
      </rPr>
      <t xml:space="preserve">Amount toward LPH grant match 
</t>
    </r>
    <r>
      <rPr>
        <sz val="11"/>
        <color theme="0"/>
        <rFont val="Calibri"/>
        <family val="2"/>
        <scheme val="minor"/>
      </rPr>
      <t>(Enter these amounts and sources into REDCap)</t>
    </r>
  </si>
  <si>
    <r>
      <rPr>
        <b/>
        <sz val="14"/>
        <color theme="0"/>
        <rFont val="Calibri"/>
        <family val="2"/>
        <scheme val="minor"/>
      </rPr>
      <t>Amount toward FPHR grant match</t>
    </r>
    <r>
      <rPr>
        <b/>
        <sz val="11"/>
        <color theme="0"/>
        <rFont val="Calibri"/>
        <family val="2"/>
        <scheme val="minor"/>
      </rPr>
      <t xml:space="preserve"> 
</t>
    </r>
    <r>
      <rPr>
        <sz val="11"/>
        <color theme="0"/>
        <rFont val="Calibri"/>
        <family val="2"/>
        <scheme val="minor"/>
      </rPr>
      <t>(Enter these amounts and sources into REDCap)</t>
    </r>
  </si>
  <si>
    <t>These sources cannot be used for match</t>
  </si>
  <si>
    <t>Difference between total expenditures for each funding source and amount toward matches</t>
  </si>
  <si>
    <t>Should not be negative. Negative means error or same funds being used for both matches.</t>
  </si>
  <si>
    <t>Federal sources cannot be used for match</t>
  </si>
  <si>
    <t>Amount allocated for match</t>
  </si>
  <si>
    <t>Amount of match needed</t>
  </si>
  <si>
    <t>Difference between match required and match allocated</t>
  </si>
  <si>
    <t>Must be less than or equal to $0</t>
  </si>
  <si>
    <t>COVID</t>
  </si>
  <si>
    <t>Alternative Care (AC) </t>
  </si>
  <si>
    <t>CDC infrastructure grant </t>
  </si>
  <si>
    <t>Community Alternative Care (CAC) </t>
  </si>
  <si>
    <r>
      <t>COVID: Federal funds awarded by Minnesota Department of Health :</t>
    </r>
    <r>
      <rPr>
        <sz val="11"/>
        <rFont val="Calibri"/>
        <family val="2"/>
      </rPr>
      <t xml:space="preserve"> Vaccine Implementation and Response funding (April 1, 2021 to March 31, 2026)  or other federal COVID funding from MDH</t>
    </r>
  </si>
  <si>
    <t>Cannabis and Substance Use Prevention Grant</t>
  </si>
  <si>
    <r>
      <rPr>
        <b/>
        <sz val="11"/>
        <rFont val="Calibri"/>
        <family val="2"/>
      </rPr>
      <t>Child and Teen Check-Up Clinics and Outreach</t>
    </r>
    <r>
      <rPr>
        <sz val="11"/>
        <rFont val="Calibri"/>
        <family val="2"/>
      </rPr>
      <t>: 50% Other Federal Funds, 50% Other State Funds </t>
    </r>
  </si>
  <si>
    <t>Community Alternatives for Disabled Individuals (CADI) </t>
  </si>
  <si>
    <r>
      <t>Child and Teen Check-Up Clinics and Outreach</t>
    </r>
    <r>
      <rPr>
        <sz val="11"/>
        <rFont val="Calibri"/>
        <family val="2"/>
      </rPr>
      <t>: 50% Other Federal Funds, 50% Other State Funds </t>
    </r>
  </si>
  <si>
    <r>
      <rPr>
        <b/>
        <sz val="11"/>
        <rFont val="Calibri"/>
        <family val="2"/>
      </rPr>
      <t>Children and Youth with Special Health Needs follow-up</t>
    </r>
    <r>
      <rPr>
        <sz val="11"/>
        <rFont val="Calibri"/>
        <family val="2"/>
      </rPr>
      <t>-EHDI Screening/Diagnosis (CFDA 93.314) and EHDI Confirmed Hearing Loss (CFDA 93.251) are federal funds (Birth Defects and Follow Along Program are state funds)</t>
    </r>
  </si>
  <si>
    <t>County-Based Purchasing </t>
  </si>
  <si>
    <r>
      <t>Children and Youth with Special Health Needs follow-up</t>
    </r>
    <r>
      <rPr>
        <sz val="11"/>
        <rFont val="Calibri"/>
        <family val="2"/>
      </rPr>
      <t>- Birth Defects and Follow Along Program are state funds (EHDI screening/diagnosis and EHDI confirmed hearing loss are federal funds)</t>
    </r>
  </si>
  <si>
    <t>City Readiness Initiative</t>
  </si>
  <si>
    <t>Developmentally Disabled (DD) </t>
  </si>
  <si>
    <t>COVID: Other local COVID-19 funds </t>
  </si>
  <si>
    <r>
      <t xml:space="preserve">Communities That Care (CTC) Minnesota </t>
    </r>
    <r>
      <rPr>
        <sz val="11"/>
        <rFont val="Calibri"/>
        <family val="2"/>
      </rPr>
      <t>– Youth Substance Use Prevention Grants</t>
    </r>
  </si>
  <si>
    <t>Immunization Quality Improvement for Providers (IQIP)</t>
  </si>
  <si>
    <t>Elderly Waivers (EW) </t>
  </si>
  <si>
    <t>COVID:  Federal funds awarded by another state agency or directly from the federal government </t>
  </si>
  <si>
    <r>
      <t>Eliminating Health Disparities Initiative</t>
    </r>
    <r>
      <rPr>
        <sz val="11"/>
        <rFont val="Calibri"/>
        <family val="2"/>
      </rPr>
      <t xml:space="preserve"> (Tuberculosis, Refugee Health)</t>
    </r>
  </si>
  <si>
    <t>Immunization Registry: Minnesota Dept. of Health</t>
  </si>
  <si>
    <t>Minnesota Senior Care Plus (MSC+) </t>
  </si>
  <si>
    <t>COVID: Other COVID-19-specific funding </t>
  </si>
  <si>
    <t>Healthy Beginnings, Healthy Families </t>
  </si>
  <si>
    <r>
      <rPr>
        <b/>
        <sz val="11"/>
        <rFont val="Calibri"/>
        <family val="2"/>
      </rPr>
      <t xml:space="preserve">Immunization Registry: </t>
    </r>
    <r>
      <rPr>
        <sz val="11"/>
        <rFont val="Calibri"/>
        <family val="2"/>
      </rPr>
      <t>Minnesota Dept. of Human Services: 50% Other State Funds, 50% Other Federal Funds (C&amp;TC) </t>
    </r>
  </si>
  <si>
    <t>Prepaid Medical Assistance Plan (PMAP) </t>
  </si>
  <si>
    <t>Healthy Housing Grant </t>
  </si>
  <si>
    <r>
      <rPr>
        <b/>
        <sz val="11"/>
        <rFont val="Calibri"/>
        <family val="2"/>
      </rPr>
      <t xml:space="preserve">Mental Health Collaborative: Local Collaborative Time Study </t>
    </r>
    <r>
      <rPr>
        <sz val="11"/>
        <rFont val="Calibri"/>
        <family val="2"/>
      </rPr>
      <t>(note: if funding is coming from the collaborative but not LCTS, reach out to the collaborative to determine source)</t>
    </r>
  </si>
  <si>
    <t>Traumatic Brain Injury (TBI) </t>
  </si>
  <si>
    <t>Infant Health Grant</t>
  </si>
  <si>
    <t>Minnesota Vaccines for Children (MnVFC) site visits</t>
  </si>
  <si>
    <t>Other</t>
  </si>
  <si>
    <r>
      <t xml:space="preserve">Immunization Registry: </t>
    </r>
    <r>
      <rPr>
        <sz val="11"/>
        <rFont val="Calibri"/>
        <family val="2"/>
      </rPr>
      <t>Minnesota Dept. of Human Services: 50% Other State Funds, 50% Other Federal Funds (C&amp;TC) </t>
    </r>
  </si>
  <si>
    <t>Medical Reserve Core (MRC) Strong Grant</t>
  </si>
  <si>
    <t>Nurse Family Partnership grant</t>
  </si>
  <si>
    <t>Perinatal Hepatitis B </t>
  </si>
  <si>
    <r>
      <t>Opioid settlement funds</t>
    </r>
    <r>
      <rPr>
        <sz val="11"/>
        <rFont val="Calibri"/>
        <family val="2"/>
      </rPr>
      <t xml:space="preserve"> if coming through a state grant </t>
    </r>
  </si>
  <si>
    <t>Public Health Emergency Preparedness (PHEP) </t>
  </si>
  <si>
    <r>
      <t>Promising Practices grant</t>
    </r>
    <r>
      <rPr>
        <sz val="11"/>
        <rFont val="Calibri"/>
        <family val="2"/>
      </rPr>
      <t xml:space="preserve"> (for Family Home Visiting)</t>
    </r>
  </si>
  <si>
    <t>Regional Health Equity Network Grant</t>
  </si>
  <si>
    <t>Response Sustainability Grant (RSG)  </t>
  </si>
  <si>
    <r>
      <rPr>
        <b/>
        <sz val="11"/>
        <rFont val="Calibri"/>
        <family val="2"/>
      </rPr>
      <t>Sexual and Reproductive Health Services grants</t>
    </r>
    <r>
      <rPr>
        <sz val="11"/>
        <rFont val="Calibri"/>
        <family val="2"/>
      </rPr>
      <t> (formerly "Family Planning Special Projects) mostly state, some federal (varies by CHB).  CHB should reach out to grant consultant to determine percentatges from state and federal.</t>
    </r>
  </si>
  <si>
    <r>
      <t>Sexual and Reproductive Health Services grants</t>
    </r>
    <r>
      <rPr>
        <sz val="11"/>
        <rFont val="Calibri"/>
        <family val="2"/>
      </rPr>
      <t> (formerly "Family Planning Special Projects) mostly state, some federal (varies by CHB).  CHB should reach out to grant consultant to determine percentatges from state and federal.</t>
    </r>
  </si>
  <si>
    <r>
      <rPr>
        <b/>
        <sz val="11"/>
        <rFont val="Calibri"/>
        <family val="2"/>
      </rPr>
      <t>Strong Foundations</t>
    </r>
    <r>
      <rPr>
        <sz val="11"/>
        <rFont val="Calibri"/>
        <family val="2"/>
      </rPr>
      <t xml:space="preserve"> 55% state funds; 45% federal funds</t>
    </r>
  </si>
  <si>
    <t>State Infrastructure/Innovation Grant </t>
  </si>
  <si>
    <t>Women, Infants, and Children (WIC)</t>
  </si>
  <si>
    <t>Statewide Health Improvement Partnership (SHIP)</t>
  </si>
  <si>
    <t>Other Federal</t>
  </si>
  <si>
    <r>
      <t>Strong Foundations</t>
    </r>
    <r>
      <rPr>
        <sz val="11"/>
        <rFont val="Calibri"/>
        <family val="2"/>
      </rPr>
      <t xml:space="preserve"> 55% state funds; 45% federal funds</t>
    </r>
  </si>
  <si>
    <t>Suicide Prevention Program</t>
  </si>
  <si>
    <t>Substance Use Prevention, Education, and Recovery Focus (SUPER)</t>
  </si>
  <si>
    <t xml:space="preserve">Youth E-Cigarette Prevention and Cessation Community Grants </t>
  </si>
  <si>
    <t>Other State</t>
  </si>
  <si>
    <t>Funding Source Descriptions</t>
  </si>
  <si>
    <t>Report expenditures paid using revenue from client fees (i.e., sliding fees for a health care or MCH service).</t>
  </si>
  <si>
    <t>Foundational Public Health Responsibility (FPHR) Grant</t>
  </si>
  <si>
    <t xml:space="preserve">Report expenditures paid using the Foundational Public Health Responsibility Grant.  This was new grant funding allocated by the state legislature.  Funding began in 2024 and is used for foundational capabilities and foundational areas. </t>
  </si>
  <si>
    <t>Foundational Public Health Responsibility Grant Match (FPHR Match)</t>
  </si>
  <si>
    <t>Criteria are defined in state statute (Minn. Stat. § 145A.131). A community health board that receives a foundational public health responsibilty grant shall provide at least a 75 percent match for the state funds received through the local public health grant. Eligible funds must be used to meet match requirements. Eligible funds include funds from local property taxes, reimbursements from third parties, fees, other local funds, and donations or nonfederal grants that are used for community health services described in Minn. Stat. § 145A.02, subd. 6. Match for the Local Public Health Grant and the FPHR grant cannot be the same dollars.</t>
  </si>
  <si>
    <t>Local Public Health Grant (State General Funds)</t>
  </si>
  <si>
    <t xml:space="preserve">Report expenditures paid using the Local Public Health grant. </t>
  </si>
  <si>
    <t>Local Public Health Grant Match (State General Match)</t>
  </si>
  <si>
    <t>Criteria are defined in state statute (Minn. Stat. § 145A.131). A community health board that receives a local public health grant shall provide at least a 75 percent match for the state funds received through the local public health grant. Eligible funds must be used to meet match requirements. Eligible funds include funds from local property taxes, reimbursements from third parties, fees, other local funds, and donations or nonfederal grants that are used for community health services described in Minn. Stat. § 145A.02, subd. 6. Match for the Local Public Health Grant and the FPHR grant cannot be the same dollars.</t>
  </si>
  <si>
    <t>Report expenditures paid using local tax levies.</t>
  </si>
  <si>
    <t>Medicaid (Title XIX of the Social Security Act)</t>
  </si>
  <si>
    <t>Report expenditures paid using Medicaid reimbursements. This includes Prepaid Medical Assistance Plans (PMAPs), community based purchasing and community alternative care (CAC), community alternatives for disabled individuals (CADI), development disabled (DD) (formerly known as mental retardation or related conditions (MR/RC)), elderly (EW), and traumatic brain injury (TBI) waivers. This does not include alternative care (AC) which is reported in Other State Funds.</t>
  </si>
  <si>
    <t>Medicare (Title XVIII of the Social Security Act)</t>
  </si>
  <si>
    <t>Report expenditures paid using Medicare reimbursements. This includes Minnesota Health Senior Options (MSHO).</t>
  </si>
  <si>
    <t>Report expenditures paid using federal funding sources not otherwise specified in the glossary (i.e. funding sources other than Medicaid, Medicare, TANF, and Title V). This includes dollars that come directly and as pass thru funds. Any funds with a Catalog of Federal Domestic Assistance (CFDA) number are federal funds. Examples include WIC, Veteran's Administration, Pandemic Flu Supplemental Funding, and Public Health Preparedness. This does NOT include Medicaid, Medicare, Medicaid waivers, Title V, and TANF funds. If a grant is funded by both state and federal sources (e.g., 30% state funds and 70% federal funds) divide the amount appropriately between Other State Funds and Other Federal Funds.</t>
  </si>
  <si>
    <t>Report expenditures paid using revenues from fee for service, or for a license or permit. Usually the charge has been set by statute, charter, ordinance, or board resolution.</t>
  </si>
  <si>
    <t>Report expenditures paid using other local funds (not pass thru from state or federal government) including in-kind and contracts, grants or gifts from local agencies such as schools, social service agencies, community action agencies, hospitals, regional groups, non-profits, corporations or foundations. Please confirm that these funds do not originate from a federal or state source.</t>
  </si>
  <si>
    <t>Report expenditures paid using other state funds.  These are sources other than the state funds specifically listed in this glossary.  "other state funds" can include grants and contracts from the Minnesota Department of Health and other state agencies that are not "pass thru" dollars from the federal government. Funding with a CFDA number are federal dollars. Examples of other state funding include alternative care and family planning special project. Please confirm that these funds do not originate from a federal source. If a grant is funded by both state and federal sources (e.g., 30% state funds and 70% federal funds) divide the amount appropriately between Other State Funds and Other Federal Funds.</t>
  </si>
  <si>
    <t>Report expenditures paid using reimbursements from private insurance companies.</t>
  </si>
  <si>
    <t>TANF (Temporary Assistance for Needy Families)</t>
  </si>
  <si>
    <t>Report expenditures paid using Federal TANF.</t>
  </si>
  <si>
    <t>Title V</t>
  </si>
  <si>
    <t>Report expenditures paid using federal Title V.</t>
  </si>
  <si>
    <t>For descriptions of foundational and guides to determine foundational vs. community specific, visit:</t>
  </si>
  <si>
    <t>https://www.health.state.mn.us/communities/practice/lphact/annualreporting/fphralignment.html</t>
  </si>
  <si>
    <t>Related Funding streams if applicable, select from dropdown menu (This is optional.  You will not need to report these specifically)</t>
  </si>
  <si>
    <t>na</t>
  </si>
  <si>
    <t>Total Expenditure for Communicable Disease Control, Foundational</t>
  </si>
  <si>
    <t>Total Expenditure for Chronic Disease and Injury Prevention, Foundational</t>
  </si>
  <si>
    <t>Total Expenditure for Environmental Public Health, Foundational</t>
  </si>
  <si>
    <t>Total Expenditure for Maternal, Child, and Family Health, Foundational</t>
  </si>
  <si>
    <t>Total Expenditure for Access to and Linkage with Clinical Care, Foundational</t>
  </si>
  <si>
    <r>
      <rPr>
        <b/>
        <sz val="11"/>
        <color theme="1"/>
        <rFont val="Calibri"/>
        <family val="2"/>
        <scheme val="minor"/>
      </rPr>
      <t xml:space="preserve">Directions: </t>
    </r>
    <r>
      <rPr>
        <sz val="11"/>
        <color theme="1"/>
        <rFont val="Calibri"/>
        <family val="2"/>
        <scheme val="minor"/>
      </rPr>
      <t xml:space="preserve"> the Local Public Health Act Grant and the Foundational Public Health Responsibilities Grant both require a 75% match. Eligible funds must be used to meet match requirements. Eligible funds include those from local property taxes; third-party reimbursements; fees; and other local funds, donations, or nonfederal grants used for community health services described in Sec. 145A.02 MN Statutes Subd. 6. 
The match can come from the same source, but must be different dollars from that source.  For example, if you have $50,000 from tax levy dollars to put toward the match, you could not put not put $50,000 toward both LPH and FPHR.  You could put $25,000 towards each of them,  because the total would not exceed the $50,000 available.</t>
    </r>
  </si>
  <si>
    <r>
      <rPr>
        <b/>
        <sz val="11"/>
        <color theme="1"/>
        <rFont val="Calibri"/>
        <family val="2"/>
        <scheme val="minor"/>
      </rPr>
      <t>Directions</t>
    </r>
    <r>
      <rPr>
        <sz val="11"/>
        <color theme="1"/>
        <rFont val="Calibri"/>
        <family val="2"/>
        <scheme val="minor"/>
      </rPr>
      <t xml:space="preserve">
For each applicable funding source (Column B), enter the expenditures for the relevant capability/ies and area/s (Columns F-Q). Only include actual expenditures, not budgeted expenditures.  The funding sources listed in Column B represent the thirteen funding sources included in REDCap Reporting. For funding sources that have several potential funding streams (Medicaid, other state funding, other federal funding), if it is helpful, you can use the dropdown list in each row of the section (in Column C). If you make a mistake and select the wrong funding source, hit delete".  Please note you </t>
    </r>
    <r>
      <rPr>
        <b/>
        <u/>
        <sz val="11"/>
        <color theme="1"/>
        <rFont val="Calibri"/>
        <family val="2"/>
        <scheme val="minor"/>
      </rPr>
      <t>will not</t>
    </r>
    <r>
      <rPr>
        <sz val="11"/>
        <color theme="1"/>
        <rFont val="Calibri"/>
        <family val="2"/>
        <scheme val="minor"/>
      </rPr>
      <t xml:space="preserve"> need to report on these individual funding streams, but it may be helpful for tracking purposes. To navigate this document, it might be helpful to freeze the top rows and left hand columns.  To do this click on F7, go to "view" , click the drop down on "freeze panes" and selelt "freeze panes".  
Filtering for reporting: Click on the dropdown arrow in the "Founding source" cell (B6). A list of all the funding sources will appear and the default is that all are selected. Click on "select all" to cancel the selection of all.  Then select the funding source you want to report on. Only the expenditures for that funding source will appear. The expenditure totals for each capability and area will be summed in the top rows for the funding source selected. Report in REDCap the total expenditures for each capability and area by funding source. Repeat this process for each funding source.
For definitions of foundational of each responsiblity, see Tools and Resources section of this website:  https://www.health.state.mn.us/communities/practice/lphact/annualreporting/fphralignment.html 
If you notice any problems with this form, please email ann.march@state.mn.us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</si>
</sst>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4" x14ac:knownFonts="1">
    <font>
      <sz val="11"/>
      <color theme="1"/>
      <name val="Calibri"/>
      <family val="2"/>
      <scheme val="minor"/>
    </font>
    <font>
      <b/>
      <sz val="11"/>
      <color theme="0"/>
      <name val="Calibri"/>
      <family val="2"/>
      <scheme val="minor"/>
    </font>
    <font>
      <u/>
      <sz val="11"/>
      <color theme="10"/>
      <name val="Calibri"/>
      <family val="2"/>
      <scheme val="minor"/>
    </font>
    <font>
      <b/>
      <sz val="20"/>
      <color rgb="FF002060"/>
      <name val="Calibri"/>
      <family val="2"/>
      <scheme val="minor"/>
    </font>
    <font>
      <b/>
      <sz val="16"/>
      <name val="Calibri"/>
      <family val="2"/>
      <scheme val="minor"/>
    </font>
    <font>
      <b/>
      <sz val="12"/>
      <color theme="0"/>
      <name val="Calibri"/>
      <family val="2"/>
      <scheme val="minor"/>
    </font>
    <font>
      <b/>
      <sz val="12"/>
      <name val="Times New Roman"/>
      <family val="1"/>
    </font>
    <font>
      <b/>
      <sz val="10"/>
      <name val="Times New Roman"/>
      <family val="1"/>
    </font>
    <font>
      <b/>
      <sz val="11"/>
      <color theme="1"/>
      <name val="Calibri"/>
      <family val="2"/>
      <scheme val="minor"/>
    </font>
    <font>
      <sz val="11"/>
      <color theme="0"/>
      <name val="Calibri"/>
      <family val="2"/>
      <scheme val="minor"/>
    </font>
    <font>
      <sz val="10"/>
      <name val="Arial"/>
      <family val="2"/>
    </font>
    <font>
      <sz val="11"/>
      <name val="Calibri"/>
      <family val="2"/>
    </font>
    <font>
      <sz val="11"/>
      <name val="Calibri"/>
      <family val="2"/>
      <scheme val="minor"/>
    </font>
    <font>
      <b/>
      <sz val="14"/>
      <color theme="0"/>
      <name val="Calibri"/>
      <family val="2"/>
      <scheme val="minor"/>
    </font>
    <font>
      <b/>
      <sz val="20"/>
      <color theme="3"/>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b/>
      <sz val="11"/>
      <color rgb="FF0070C0"/>
      <name val="Calibri"/>
      <family val="2"/>
      <scheme val="minor"/>
    </font>
    <font>
      <b/>
      <sz val="11"/>
      <color rgb="FF7030A0"/>
      <name val="Calibri"/>
      <family val="2"/>
      <scheme val="minor"/>
    </font>
    <font>
      <b/>
      <u/>
      <sz val="11"/>
      <color theme="1"/>
      <name val="Calibri"/>
      <family val="2"/>
      <scheme val="minor"/>
    </font>
    <font>
      <b/>
      <sz val="12"/>
      <name val="Calibri"/>
      <family val="2"/>
      <scheme val="minor"/>
    </font>
    <font>
      <sz val="11"/>
      <color theme="0" tint="-4.9989318521683403E-2"/>
      <name val="Calibri"/>
      <family val="2"/>
      <scheme val="minor"/>
    </font>
    <font>
      <b/>
      <sz val="12"/>
      <color theme="0" tint="-4.9989318521683403E-2"/>
      <name val="Calibri"/>
      <family val="2"/>
      <scheme val="minor"/>
    </font>
    <font>
      <sz val="12"/>
      <color theme="0" tint="-4.9989318521683403E-2"/>
      <name val="Calibri"/>
      <family val="2"/>
      <scheme val="minor"/>
    </font>
    <font>
      <sz val="14"/>
      <color theme="0"/>
      <name val="Calibri"/>
      <family val="2"/>
      <scheme val="minor"/>
    </font>
    <font>
      <b/>
      <sz val="14"/>
      <color rgb="FF7030A0"/>
      <name val="Calibri"/>
      <family val="2"/>
      <scheme val="minor"/>
    </font>
    <font>
      <b/>
      <sz val="11"/>
      <name val="Calibri"/>
      <family val="2"/>
    </font>
    <font>
      <b/>
      <sz val="11"/>
      <color rgb="FF000000"/>
      <name val="Calibri"/>
      <family val="2"/>
    </font>
    <font>
      <b/>
      <sz val="10"/>
      <name val="Calibri"/>
      <family val="2"/>
    </font>
    <font>
      <b/>
      <sz val="11"/>
      <color theme="1"/>
      <name val="Calibri"/>
      <family val="2"/>
    </font>
    <font>
      <b/>
      <sz val="14"/>
      <color rgb="FFFF0000"/>
      <name val="Calibri"/>
      <family val="2"/>
      <scheme val="minor"/>
    </font>
    <font>
      <b/>
      <u/>
      <sz val="14"/>
      <color theme="10"/>
      <name val="Calibri"/>
      <family val="2"/>
      <scheme val="minor"/>
    </font>
    <font>
      <b/>
      <sz val="11"/>
      <name val="Calibri"/>
      <family val="2"/>
      <scheme val="minor"/>
    </font>
  </fonts>
  <fills count="18">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
      <patternFill patternType="solid">
        <fgColor rgb="FF00206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bgColor indexed="64"/>
      </patternFill>
    </fill>
  </fills>
  <borders count="66">
    <border>
      <left/>
      <right/>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diagonal/>
    </border>
    <border>
      <left style="medium">
        <color rgb="FF909090"/>
      </left>
      <right style="thin">
        <color rgb="FF000000"/>
      </right>
      <top style="thin">
        <color rgb="FF000000"/>
      </top>
      <bottom/>
      <diagonal/>
    </border>
    <border>
      <left style="medium">
        <color rgb="FF909090"/>
      </left>
      <right style="thin">
        <color rgb="FF000000"/>
      </right>
      <top/>
      <bottom/>
      <diagonal/>
    </border>
    <border>
      <left style="medium">
        <color rgb="FF909090"/>
      </left>
      <right style="thin">
        <color rgb="FF000000"/>
      </right>
      <top/>
      <bottom style="medium">
        <color rgb="FF909090"/>
      </bottom>
      <diagonal/>
    </border>
    <border>
      <left style="medium">
        <color rgb="FF909090"/>
      </left>
      <right style="thin">
        <color rgb="FF000000"/>
      </right>
      <top style="medium">
        <color rgb="FF909090"/>
      </top>
      <bottom style="medium">
        <color rgb="FF909090"/>
      </bottom>
      <diagonal/>
    </border>
    <border>
      <left style="medium">
        <color rgb="FF909090"/>
      </left>
      <right style="thin">
        <color rgb="FF000000"/>
      </right>
      <top style="medium">
        <color rgb="FF909090"/>
      </top>
      <bottom style="thin">
        <color rgb="FF000000"/>
      </bottom>
      <diagonal/>
    </border>
    <border>
      <left style="dashed">
        <color auto="1"/>
      </left>
      <right style="dashed">
        <color auto="1"/>
      </right>
      <top/>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style="dashed">
        <color auto="1"/>
      </left>
      <right/>
      <top style="dashed">
        <color auto="1"/>
      </top>
      <bottom/>
      <diagonal/>
    </border>
    <border>
      <left style="dashed">
        <color auto="1"/>
      </left>
      <right/>
      <top/>
      <bottom/>
      <diagonal/>
    </border>
    <border>
      <left/>
      <right/>
      <top style="dashed">
        <color auto="1"/>
      </top>
      <bottom/>
      <diagonal/>
    </border>
    <border>
      <left/>
      <right/>
      <top/>
      <bottom style="dashed">
        <color auto="1"/>
      </bottom>
      <diagonal/>
    </border>
    <border>
      <left style="thick">
        <color auto="1"/>
      </left>
      <right style="dashed">
        <color auto="1"/>
      </right>
      <top style="thick">
        <color auto="1"/>
      </top>
      <bottom/>
      <diagonal/>
    </border>
    <border>
      <left style="dashed">
        <color auto="1"/>
      </left>
      <right style="dashed">
        <color auto="1"/>
      </right>
      <top style="thick">
        <color auto="1"/>
      </top>
      <bottom style="dashed">
        <color auto="1"/>
      </bottom>
      <diagonal/>
    </border>
    <border>
      <left style="thick">
        <color auto="1"/>
      </left>
      <right style="dashed">
        <color auto="1"/>
      </right>
      <top/>
      <bottom/>
      <diagonal/>
    </border>
    <border>
      <left style="thick">
        <color auto="1"/>
      </left>
      <right style="dashed">
        <color auto="1"/>
      </right>
      <top/>
      <bottom style="thick">
        <color auto="1"/>
      </bottom>
      <diagonal/>
    </border>
    <border>
      <left style="dashed">
        <color auto="1"/>
      </left>
      <right style="dashed">
        <color auto="1"/>
      </right>
      <top style="dashed">
        <color auto="1"/>
      </top>
      <bottom style="thick">
        <color auto="1"/>
      </bottom>
      <diagonal/>
    </border>
    <border>
      <left style="dashed">
        <color auto="1"/>
      </left>
      <right style="dashed">
        <color auto="1"/>
      </right>
      <top style="thick">
        <color auto="1"/>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ashed">
        <color theme="0"/>
      </left>
      <right style="dashed">
        <color theme="0"/>
      </right>
      <top style="dashed">
        <color theme="0"/>
      </top>
      <bottom style="dashed">
        <color auto="1"/>
      </bottom>
      <diagonal/>
    </border>
    <border>
      <left style="dashed">
        <color theme="0"/>
      </left>
      <right style="dashed">
        <color theme="0"/>
      </right>
      <top style="dashed">
        <color theme="0"/>
      </top>
      <bottom/>
      <diagonal/>
    </border>
    <border>
      <left style="thick">
        <color auto="1"/>
      </left>
      <right style="thick">
        <color auto="1"/>
      </right>
      <top style="thick">
        <color auto="1"/>
      </top>
      <bottom style="dashed">
        <color auto="1"/>
      </bottom>
      <diagonal/>
    </border>
    <border>
      <left style="thick">
        <color auto="1"/>
      </left>
      <right style="thick">
        <color auto="1"/>
      </right>
      <top style="dashed">
        <color auto="1"/>
      </top>
      <bottom style="dashed">
        <color auto="1"/>
      </bottom>
      <diagonal/>
    </border>
    <border>
      <left style="thick">
        <color auto="1"/>
      </left>
      <right style="thick">
        <color auto="1"/>
      </right>
      <top style="dashed">
        <color auto="1"/>
      </top>
      <bottom style="thick">
        <color auto="1"/>
      </bottom>
      <diagonal/>
    </border>
    <border>
      <left style="thick">
        <color auto="1"/>
      </left>
      <right style="thick">
        <color auto="1"/>
      </right>
      <top/>
      <bottom style="dashed">
        <color auto="1"/>
      </bottom>
      <diagonal/>
    </border>
    <border>
      <left style="thick">
        <color theme="0"/>
      </left>
      <right style="thick">
        <color theme="0"/>
      </right>
      <top style="thick">
        <color theme="0"/>
      </top>
      <bottom/>
      <diagonal/>
    </border>
    <border>
      <left style="dashed">
        <color auto="1"/>
      </left>
      <right/>
      <top style="dashed">
        <color auto="1"/>
      </top>
      <bottom style="dashed">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dashed">
        <color auto="1"/>
      </right>
      <top/>
      <bottom style="dashed">
        <color auto="1"/>
      </bottom>
      <diagonal/>
    </border>
    <border>
      <left/>
      <right style="dashed">
        <color auto="1"/>
      </right>
      <top/>
      <bottom style="thick">
        <color auto="1"/>
      </bottom>
      <diagonal/>
    </border>
    <border>
      <left style="thick">
        <color auto="1"/>
      </left>
      <right style="thick">
        <color auto="1"/>
      </right>
      <top style="dashed">
        <color auto="1"/>
      </top>
      <bottom/>
      <diagonal/>
    </border>
    <border>
      <left style="dashed">
        <color theme="0"/>
      </left>
      <right style="dashed">
        <color theme="0"/>
      </right>
      <top style="dashed">
        <color auto="1"/>
      </top>
      <bottom/>
      <diagonal/>
    </border>
    <border>
      <left style="dashed">
        <color theme="0"/>
      </left>
      <right style="dashed">
        <color theme="0"/>
      </right>
      <top/>
      <bottom/>
      <diagonal/>
    </border>
    <border>
      <left/>
      <right/>
      <top style="dashed">
        <color auto="1"/>
      </top>
      <bottom style="dashed">
        <color auto="1"/>
      </bottom>
      <diagonal/>
    </border>
    <border>
      <left/>
      <right style="thick">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right style="medium">
        <color rgb="FF909090"/>
      </right>
      <top style="medium">
        <color rgb="FF909090"/>
      </top>
      <bottom style="medium">
        <color rgb="FF909090"/>
      </bottom>
      <diagonal/>
    </border>
    <border>
      <left/>
      <right style="medium">
        <color rgb="FF909090"/>
      </right>
      <top style="medium">
        <color rgb="FF909090"/>
      </top>
      <bottom style="thin">
        <color rgb="FF000000"/>
      </bottom>
      <diagonal/>
    </border>
    <border>
      <left style="thin">
        <color indexed="64"/>
      </left>
      <right style="medium">
        <color rgb="FF909090"/>
      </right>
      <top style="thin">
        <color rgb="FF000000"/>
      </top>
      <bottom/>
      <diagonal/>
    </border>
    <border>
      <left style="thin">
        <color indexed="64"/>
      </left>
      <right style="medium">
        <color rgb="FF909090"/>
      </right>
      <top/>
      <bottom/>
      <diagonal/>
    </border>
    <border>
      <left style="thin">
        <color indexed="64"/>
      </left>
      <right style="medium">
        <color rgb="FF909090"/>
      </right>
      <top/>
      <bottom style="medium">
        <color rgb="FF909090"/>
      </bottom>
      <diagonal/>
    </border>
    <border>
      <left style="thick">
        <color auto="1"/>
      </left>
      <right style="thick">
        <color auto="1"/>
      </right>
      <top style="thick">
        <color auto="1"/>
      </top>
      <bottom style="dotted">
        <color auto="1"/>
      </bottom>
      <diagonal/>
    </border>
    <border>
      <left style="thick">
        <color auto="1"/>
      </left>
      <right style="thick">
        <color auto="1"/>
      </right>
      <top style="dotted">
        <color auto="1"/>
      </top>
      <bottom style="dotted">
        <color auto="1"/>
      </bottom>
      <diagonal/>
    </border>
    <border>
      <left style="thick">
        <color auto="1"/>
      </left>
      <right style="thick">
        <color auto="1"/>
      </right>
      <top style="dotted">
        <color auto="1"/>
      </top>
      <bottom style="thick">
        <color auto="1"/>
      </bottom>
      <diagonal/>
    </border>
    <border>
      <left/>
      <right/>
      <top style="thick">
        <color auto="1"/>
      </top>
      <bottom/>
      <diagonal/>
    </border>
    <border>
      <left/>
      <right style="dashed">
        <color auto="1"/>
      </right>
      <top style="dashed">
        <color auto="1"/>
      </top>
      <bottom style="thick">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ck">
        <color auto="1"/>
      </bottom>
      <diagonal/>
    </border>
    <border>
      <left style="dashed">
        <color auto="1"/>
      </left>
      <right/>
      <top style="thick">
        <color auto="1"/>
      </top>
      <bottom style="dashed">
        <color auto="1"/>
      </bottom>
      <diagonal/>
    </border>
    <border>
      <left style="dashed">
        <color auto="1"/>
      </left>
      <right/>
      <top style="dashed">
        <color auto="1"/>
      </top>
      <bottom style="thick">
        <color auto="1"/>
      </bottom>
      <diagonal/>
    </border>
    <border>
      <left style="dashed">
        <color auto="1"/>
      </left>
      <right/>
      <top style="thick">
        <color auto="1"/>
      </top>
      <bottom/>
      <diagonal/>
    </border>
    <border>
      <left/>
      <right style="dashed">
        <color auto="1"/>
      </right>
      <top style="thick">
        <color auto="1"/>
      </top>
      <bottom style="dashed">
        <color auto="1"/>
      </bottom>
      <diagonal/>
    </border>
  </borders>
  <cellStyleXfs count="3">
    <xf numFmtId="0" fontId="0" fillId="0" borderId="0"/>
    <xf numFmtId="0" fontId="2" fillId="0" borderId="0" applyNumberFormat="0" applyFill="0" applyBorder="0" applyAlignment="0" applyProtection="0"/>
    <xf numFmtId="0" fontId="10" fillId="0" borderId="0"/>
  </cellStyleXfs>
  <cellXfs count="246">
    <xf numFmtId="0" fontId="0" fillId="0" borderId="0" xfId="0"/>
    <xf numFmtId="0" fontId="0" fillId="0" borderId="0" xfId="0" applyAlignment="1">
      <alignment horizontal="left" vertical="top" wrapText="1"/>
    </xf>
    <xf numFmtId="0" fontId="10" fillId="0" borderId="0" xfId="2"/>
    <xf numFmtId="0" fontId="11" fillId="0" borderId="0" xfId="2" applyFont="1" applyAlignment="1">
      <alignment horizontal="left" vertical="center" wrapText="1"/>
    </xf>
    <xf numFmtId="0" fontId="11" fillId="0" borderId="5" xfId="2" applyFont="1" applyBorder="1" applyAlignment="1">
      <alignment horizontal="left" vertical="center" wrapText="1"/>
    </xf>
    <xf numFmtId="0" fontId="11" fillId="0" borderId="6" xfId="2" applyFont="1" applyBorder="1" applyAlignment="1">
      <alignment horizontal="left" vertical="center" wrapText="1"/>
    </xf>
    <xf numFmtId="0" fontId="11" fillId="0" borderId="7" xfId="2" applyFont="1" applyBorder="1" applyAlignment="1">
      <alignment horizontal="left" vertical="center" wrapText="1"/>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0" fillId="0" borderId="0" xfId="0" applyAlignment="1">
      <alignment wrapText="1"/>
    </xf>
    <xf numFmtId="0" fontId="0" fillId="0" borderId="0" xfId="0" applyFont="1" applyAlignment="1">
      <alignment horizontal="left" vertical="top" wrapText="1"/>
    </xf>
    <xf numFmtId="0" fontId="0" fillId="0" borderId="27" xfId="0" applyBorder="1"/>
    <xf numFmtId="0" fontId="16" fillId="0" borderId="0" xfId="0" applyFont="1"/>
    <xf numFmtId="0" fontId="16" fillId="0" borderId="0" xfId="0" applyFont="1" applyAlignment="1">
      <alignment wrapText="1"/>
    </xf>
    <xf numFmtId="0" fontId="16" fillId="4" borderId="27" xfId="0" applyFont="1" applyFill="1" applyBorder="1"/>
    <xf numFmtId="0" fontId="16" fillId="4" borderId="0" xfId="0" applyFont="1" applyFill="1"/>
    <xf numFmtId="0" fontId="16" fillId="0" borderId="27" xfId="0" applyFont="1" applyBorder="1"/>
    <xf numFmtId="0" fontId="0" fillId="0" borderId="0" xfId="0" applyAlignment="1">
      <alignment horizontal="left" vertical="top" wrapText="1"/>
    </xf>
    <xf numFmtId="0" fontId="11" fillId="0" borderId="45" xfId="2" applyFont="1" applyBorder="1" applyAlignment="1">
      <alignment horizontal="left" vertical="top" wrapText="1"/>
    </xf>
    <xf numFmtId="0" fontId="29" fillId="0" borderId="45" xfId="2" applyFont="1" applyBorder="1" applyAlignment="1">
      <alignment horizontal="left" vertical="top"/>
    </xf>
    <xf numFmtId="0" fontId="11" fillId="4" borderId="45" xfId="2" applyFont="1" applyFill="1" applyBorder="1" applyAlignment="1">
      <alignment horizontal="left" vertical="top" wrapText="1"/>
    </xf>
    <xf numFmtId="0" fontId="27" fillId="0" borderId="45" xfId="2" applyFont="1" applyBorder="1" applyAlignment="1">
      <alignment horizontal="left" vertical="top" wrapText="1"/>
    </xf>
    <xf numFmtId="49" fontId="30" fillId="0" borderId="45" xfId="0" applyNumberFormat="1" applyFont="1" applyBorder="1" applyAlignment="1">
      <alignment horizontal="left" vertical="top" wrapText="1"/>
    </xf>
    <xf numFmtId="0" fontId="27" fillId="0" borderId="45" xfId="2" applyFont="1" applyBorder="1" applyAlignment="1">
      <alignment horizontal="left" vertical="center" wrapText="1"/>
    </xf>
    <xf numFmtId="0" fontId="27" fillId="0" borderId="49" xfId="2" applyFont="1" applyBorder="1" applyAlignment="1">
      <alignment horizontal="left" vertical="center" wrapText="1"/>
    </xf>
    <xf numFmtId="0" fontId="27" fillId="0" borderId="50" xfId="2" applyFont="1" applyBorder="1" applyAlignment="1">
      <alignment horizontal="left" vertical="center" wrapText="1"/>
    </xf>
    <xf numFmtId="0" fontId="27" fillId="0" borderId="45" xfId="0" applyFont="1" applyFill="1" applyBorder="1" applyAlignment="1">
      <alignment horizontal="left" vertical="top"/>
    </xf>
    <xf numFmtId="0" fontId="28" fillId="0" borderId="46" xfId="0" applyFont="1" applyFill="1" applyBorder="1" applyAlignment="1">
      <alignment horizontal="left" vertical="top" wrapText="1"/>
    </xf>
    <xf numFmtId="0" fontId="27" fillId="0" borderId="46" xfId="0" applyFont="1" applyFill="1" applyBorder="1" applyAlignment="1">
      <alignment horizontal="left" vertical="top" wrapText="1"/>
    </xf>
    <xf numFmtId="0" fontId="27" fillId="0" borderId="46" xfId="0" applyFont="1" applyFill="1" applyBorder="1" applyAlignment="1">
      <alignment horizontal="left" vertical="top"/>
    </xf>
    <xf numFmtId="0" fontId="28" fillId="0" borderId="45" xfId="0" applyFont="1" applyFill="1" applyBorder="1" applyAlignment="1">
      <alignment horizontal="left" vertical="top" wrapText="1"/>
    </xf>
    <xf numFmtId="0" fontId="29" fillId="0" borderId="46" xfId="0" applyFont="1" applyFill="1" applyBorder="1" applyAlignment="1">
      <alignment horizontal="left" vertical="top"/>
    </xf>
    <xf numFmtId="0" fontId="27" fillId="0" borderId="48" xfId="2" applyFont="1" applyBorder="1" applyAlignment="1">
      <alignment horizontal="left" vertical="top" wrapText="1"/>
    </xf>
    <xf numFmtId="0" fontId="11" fillId="0" borderId="48" xfId="2" applyFont="1" applyBorder="1" applyAlignment="1">
      <alignment horizontal="left" vertical="top" wrapText="1"/>
    </xf>
    <xf numFmtId="0" fontId="27" fillId="0" borderId="47" xfId="0" applyFont="1" applyFill="1" applyBorder="1" applyAlignment="1">
      <alignment horizontal="left" vertical="top" wrapText="1"/>
    </xf>
    <xf numFmtId="0" fontId="27" fillId="0" borderId="47" xfId="0" applyFont="1" applyFill="1" applyBorder="1" applyAlignment="1">
      <alignment horizontal="left" vertical="top"/>
    </xf>
    <xf numFmtId="0" fontId="0" fillId="0" borderId="0" xfId="0" applyAlignment="1">
      <alignment horizontal="left" vertical="center" indent="2"/>
    </xf>
    <xf numFmtId="0" fontId="2" fillId="0" borderId="0" xfId="1" applyAlignment="1">
      <alignment horizontal="left" vertical="center" indent="2"/>
    </xf>
    <xf numFmtId="164" fontId="7" fillId="16" borderId="1" xfId="0" applyNumberFormat="1" applyFont="1" applyFill="1" applyBorder="1" applyAlignment="1" applyProtection="1">
      <alignment horizontal="right" vertical="top" wrapText="1"/>
      <protection locked="0"/>
    </xf>
    <xf numFmtId="164" fontId="7" fillId="16" borderId="35" xfId="0" applyNumberFormat="1" applyFont="1" applyFill="1" applyBorder="1" applyAlignment="1" applyProtection="1">
      <alignment horizontal="right" vertical="top" wrapText="1"/>
      <protection locked="0"/>
    </xf>
    <xf numFmtId="0" fontId="3" fillId="0" borderId="17" xfId="0" applyFont="1" applyBorder="1" applyAlignment="1" applyProtection="1">
      <protection locked="0"/>
    </xf>
    <xf numFmtId="0" fontId="0" fillId="0" borderId="0" xfId="0" applyProtection="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5" fillId="5" borderId="2"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0" fillId="14" borderId="4" xfId="0" applyFill="1" applyBorder="1" applyAlignment="1" applyProtection="1">
      <alignment horizontal="center" wrapText="1"/>
      <protection locked="0"/>
    </xf>
    <xf numFmtId="0" fontId="0" fillId="0" borderId="27" xfId="0" applyBorder="1" applyProtection="1">
      <protection locked="0"/>
    </xf>
    <xf numFmtId="0" fontId="15" fillId="13" borderId="19" xfId="0" applyFont="1" applyFill="1" applyBorder="1" applyProtection="1">
      <protection locked="0"/>
    </xf>
    <xf numFmtId="0" fontId="15" fillId="13" borderId="19" xfId="0" applyFont="1" applyFill="1" applyBorder="1" applyAlignment="1" applyProtection="1">
      <alignment horizontal="right" wrapText="1"/>
      <protection locked="0"/>
    </xf>
    <xf numFmtId="164" fontId="15" fillId="4" borderId="19" xfId="0" applyNumberFormat="1" applyFont="1" applyFill="1" applyBorder="1" applyAlignment="1" applyProtection="1">
      <alignment wrapText="1"/>
      <protection locked="0"/>
    </xf>
    <xf numFmtId="164" fontId="21" fillId="8" borderId="19" xfId="1" applyNumberFormat="1" applyFont="1" applyFill="1" applyBorder="1" applyAlignment="1" applyProtection="1">
      <alignment horizontal="right" vertical="top" wrapText="1"/>
      <protection locked="0"/>
    </xf>
    <xf numFmtId="164" fontId="21" fillId="8" borderId="62" xfId="1" applyNumberFormat="1" applyFont="1" applyFill="1" applyBorder="1" applyAlignment="1" applyProtection="1">
      <alignment horizontal="right" vertical="top" wrapText="1"/>
      <protection locked="0"/>
    </xf>
    <xf numFmtId="164" fontId="21" fillId="15" borderId="1" xfId="1" applyNumberFormat="1" applyFont="1" applyFill="1" applyBorder="1" applyAlignment="1" applyProtection="1">
      <alignment horizontal="right" vertical="top" wrapText="1"/>
      <protection locked="0"/>
    </xf>
    <xf numFmtId="164" fontId="21" fillId="8" borderId="1" xfId="1" applyNumberFormat="1" applyFont="1" applyFill="1" applyBorder="1" applyAlignment="1" applyProtection="1">
      <alignment horizontal="right" vertical="top" wrapText="1"/>
      <protection locked="0"/>
    </xf>
    <xf numFmtId="164" fontId="21" fillId="15" borderId="19" xfId="1" applyNumberFormat="1" applyFont="1" applyFill="1" applyBorder="1" applyAlignment="1" applyProtection="1">
      <alignment horizontal="right" vertical="top" wrapText="1"/>
      <protection locked="0"/>
    </xf>
    <xf numFmtId="0" fontId="16" fillId="4" borderId="19" xfId="0" applyFont="1" applyFill="1" applyBorder="1" applyProtection="1">
      <protection locked="0"/>
    </xf>
    <xf numFmtId="0" fontId="16" fillId="4" borderId="27" xfId="0" applyFont="1" applyFill="1" applyBorder="1" applyProtection="1">
      <protection locked="0"/>
    </xf>
    <xf numFmtId="0" fontId="15" fillId="13" borderId="1" xfId="0" applyFont="1" applyFill="1" applyBorder="1" applyProtection="1">
      <protection locked="0"/>
    </xf>
    <xf numFmtId="0" fontId="15" fillId="13" borderId="1" xfId="0" applyFont="1" applyFill="1" applyBorder="1" applyAlignment="1" applyProtection="1">
      <alignment horizontal="right" wrapText="1"/>
      <protection locked="0"/>
    </xf>
    <xf numFmtId="164" fontId="15" fillId="0" borderId="1" xfId="0" applyNumberFormat="1" applyFont="1" applyBorder="1" applyAlignment="1" applyProtection="1">
      <alignment wrapText="1"/>
      <protection locked="0"/>
    </xf>
    <xf numFmtId="164" fontId="21" fillId="8" borderId="1" xfId="0" applyNumberFormat="1" applyFont="1" applyFill="1" applyBorder="1" applyAlignment="1" applyProtection="1">
      <alignment horizontal="right" vertical="top"/>
      <protection locked="0"/>
    </xf>
    <xf numFmtId="164" fontId="21" fillId="8" borderId="35" xfId="0" applyNumberFormat="1" applyFont="1" applyFill="1" applyBorder="1" applyAlignment="1" applyProtection="1">
      <alignment horizontal="right" vertical="top"/>
      <protection locked="0"/>
    </xf>
    <xf numFmtId="0" fontId="16" fillId="0" borderId="1" xfId="0" applyFont="1" applyBorder="1" applyAlignment="1" applyProtection="1">
      <alignment wrapText="1"/>
      <protection locked="0"/>
    </xf>
    <xf numFmtId="0" fontId="16" fillId="0" borderId="27" xfId="0" applyFont="1" applyBorder="1" applyProtection="1">
      <protection locked="0"/>
    </xf>
    <xf numFmtId="164" fontId="21" fillId="15" borderId="1" xfId="0" applyNumberFormat="1" applyFont="1" applyFill="1" applyBorder="1" applyAlignment="1" applyProtection="1">
      <alignment horizontal="right" vertical="top"/>
      <protection locked="0"/>
    </xf>
    <xf numFmtId="0" fontId="16" fillId="0" borderId="1" xfId="0" applyFont="1" applyBorder="1" applyProtection="1">
      <protection locked="0"/>
    </xf>
    <xf numFmtId="0" fontId="16" fillId="0" borderId="0" xfId="0" applyFont="1" applyProtection="1">
      <protection locked="0"/>
    </xf>
    <xf numFmtId="0" fontId="15" fillId="13" borderId="22" xfId="0" applyFont="1" applyFill="1" applyBorder="1" applyProtection="1">
      <protection locked="0"/>
    </xf>
    <xf numFmtId="0" fontId="15" fillId="13" borderId="22" xfId="0" applyFont="1" applyFill="1" applyBorder="1" applyAlignment="1" applyProtection="1">
      <alignment horizontal="right" wrapText="1"/>
      <protection locked="0"/>
    </xf>
    <xf numFmtId="164" fontId="15" fillId="0" borderId="22" xfId="0" applyNumberFormat="1" applyFont="1" applyBorder="1" applyAlignment="1" applyProtection="1">
      <alignment wrapText="1"/>
      <protection locked="0"/>
    </xf>
    <xf numFmtId="164" fontId="21" fillId="8" borderId="22" xfId="0" applyNumberFormat="1" applyFont="1" applyFill="1" applyBorder="1" applyAlignment="1" applyProtection="1">
      <alignment horizontal="right" vertical="top"/>
      <protection locked="0"/>
    </xf>
    <xf numFmtId="164" fontId="21" fillId="8" borderId="63" xfId="0" applyNumberFormat="1" applyFont="1" applyFill="1" applyBorder="1" applyAlignment="1" applyProtection="1">
      <alignment horizontal="right" vertical="top"/>
      <protection locked="0"/>
    </xf>
    <xf numFmtId="164" fontId="21" fillId="15" borderId="22" xfId="0" applyNumberFormat="1" applyFont="1" applyFill="1" applyBorder="1" applyAlignment="1" applyProtection="1">
      <alignment horizontal="right" vertical="top"/>
      <protection locked="0"/>
    </xf>
    <xf numFmtId="0" fontId="16" fillId="0" borderId="22" xfId="0" applyFont="1" applyBorder="1" applyProtection="1">
      <protection locked="0"/>
    </xf>
    <xf numFmtId="0" fontId="21" fillId="13" borderId="23" xfId="0" applyFont="1" applyFill="1" applyBorder="1" applyAlignment="1" applyProtection="1">
      <alignment horizontal="left" vertical="top"/>
      <protection locked="0"/>
    </xf>
    <xf numFmtId="0" fontId="0" fillId="0" borderId="19" xfId="0" applyBorder="1" applyAlignment="1" applyProtection="1">
      <alignment horizontal="right" wrapText="1"/>
      <protection locked="0"/>
    </xf>
    <xf numFmtId="164" fontId="0" fillId="0" borderId="19" xfId="0" applyNumberFormat="1" applyBorder="1" applyAlignment="1" applyProtection="1">
      <alignment wrapText="1"/>
      <protection locked="0"/>
    </xf>
    <xf numFmtId="164" fontId="12" fillId="16" borderId="19" xfId="0" applyNumberFormat="1" applyFont="1" applyFill="1" applyBorder="1" applyAlignment="1" applyProtection="1">
      <alignment horizontal="right" vertical="top"/>
      <protection locked="0"/>
    </xf>
    <xf numFmtId="164" fontId="12" fillId="16" borderId="62" xfId="0" applyNumberFormat="1" applyFont="1" applyFill="1" applyBorder="1" applyAlignment="1" applyProtection="1">
      <alignment horizontal="right" vertical="top"/>
      <protection locked="0"/>
    </xf>
    <xf numFmtId="164" fontId="12" fillId="6" borderId="19" xfId="0" applyNumberFormat="1" applyFont="1" applyFill="1" applyBorder="1" applyAlignment="1" applyProtection="1">
      <alignment horizontal="right" vertical="top"/>
      <protection locked="0"/>
    </xf>
    <xf numFmtId="164" fontId="0" fillId="0" borderId="0" xfId="0" applyNumberFormat="1" applyProtection="1">
      <protection locked="0"/>
    </xf>
    <xf numFmtId="0" fontId="22" fillId="13" borderId="10" xfId="0" applyFont="1" applyFill="1" applyBorder="1" applyAlignment="1" applyProtection="1">
      <alignment horizontal="left" vertical="top"/>
      <protection locked="0"/>
    </xf>
    <xf numFmtId="0" fontId="0" fillId="0" borderId="1" xfId="0" applyBorder="1" applyAlignment="1" applyProtection="1">
      <alignment horizontal="right" wrapText="1"/>
      <protection locked="0"/>
    </xf>
    <xf numFmtId="164" fontId="0" fillId="0" borderId="1" xfId="0" applyNumberFormat="1" applyBorder="1" applyAlignment="1" applyProtection="1">
      <alignment wrapText="1"/>
      <protection locked="0"/>
    </xf>
    <xf numFmtId="164" fontId="12" fillId="16" borderId="1" xfId="0" applyNumberFormat="1" applyFont="1" applyFill="1" applyBorder="1" applyAlignment="1" applyProtection="1">
      <alignment horizontal="right" vertical="top"/>
      <protection locked="0"/>
    </xf>
    <xf numFmtId="164" fontId="12" fillId="16" borderId="35" xfId="0" applyNumberFormat="1" applyFont="1" applyFill="1" applyBorder="1" applyAlignment="1" applyProtection="1">
      <alignment horizontal="right" vertical="top"/>
      <protection locked="0"/>
    </xf>
    <xf numFmtId="164" fontId="12" fillId="6" borderId="1" xfId="0" applyNumberFormat="1" applyFont="1" applyFill="1" applyBorder="1" applyAlignment="1" applyProtection="1">
      <alignment horizontal="right" vertical="top"/>
      <protection locked="0"/>
    </xf>
    <xf numFmtId="0" fontId="21" fillId="13" borderId="35" xfId="0" applyFont="1" applyFill="1" applyBorder="1" applyAlignment="1" applyProtection="1">
      <alignment horizontal="right" vertical="top"/>
      <protection locked="0"/>
    </xf>
    <xf numFmtId="164" fontId="21" fillId="13" borderId="35" xfId="0" applyNumberFormat="1" applyFont="1" applyFill="1" applyBorder="1" applyAlignment="1" applyProtection="1">
      <alignment horizontal="right" vertical="top"/>
      <protection locked="0"/>
    </xf>
    <xf numFmtId="164" fontId="15" fillId="13" borderId="1" xfId="0" applyNumberFormat="1" applyFont="1" applyFill="1" applyBorder="1" applyAlignment="1" applyProtection="1">
      <alignment wrapText="1"/>
      <protection locked="0"/>
    </xf>
    <xf numFmtId="164" fontId="15" fillId="13" borderId="22" xfId="0" applyNumberFormat="1" applyFont="1" applyFill="1" applyBorder="1" applyAlignment="1" applyProtection="1">
      <alignment wrapText="1"/>
      <protection locked="0"/>
    </xf>
    <xf numFmtId="0" fontId="15" fillId="13" borderId="23" xfId="0" applyFont="1" applyFill="1" applyBorder="1" applyAlignment="1" applyProtection="1">
      <alignment horizontal="left" vertical="top"/>
      <protection locked="0"/>
    </xf>
    <xf numFmtId="0" fontId="0" fillId="0" borderId="4" xfId="0" applyBorder="1" applyAlignment="1" applyProtection="1">
      <alignment horizontal="right" wrapText="1"/>
      <protection locked="0"/>
    </xf>
    <xf numFmtId="164" fontId="0" fillId="0" borderId="10" xfId="0" applyNumberFormat="1" applyBorder="1" applyAlignment="1" applyProtection="1">
      <alignment wrapText="1"/>
      <protection locked="0"/>
    </xf>
    <xf numFmtId="164" fontId="12" fillId="16" borderId="23" xfId="0" applyNumberFormat="1" applyFont="1" applyFill="1" applyBorder="1" applyAlignment="1" applyProtection="1">
      <alignment horizontal="right" vertical="top"/>
      <protection locked="0"/>
    </xf>
    <xf numFmtId="164" fontId="12" fillId="16" borderId="64" xfId="0" applyNumberFormat="1" applyFont="1" applyFill="1" applyBorder="1" applyAlignment="1" applyProtection="1">
      <alignment horizontal="right" vertical="top"/>
      <protection locked="0"/>
    </xf>
    <xf numFmtId="0" fontId="24" fillId="13" borderId="10" xfId="0" applyFont="1" applyFill="1" applyBorder="1" applyAlignment="1" applyProtection="1">
      <alignment horizontal="left" vertical="top"/>
      <protection locked="0"/>
    </xf>
    <xf numFmtId="0" fontId="0" fillId="0" borderId="4" xfId="0" applyBorder="1" applyAlignment="1" applyProtection="1">
      <alignment wrapText="1"/>
      <protection locked="0"/>
    </xf>
    <xf numFmtId="164" fontId="0" fillId="0" borderId="4" xfId="0" applyNumberFormat="1" applyBorder="1" applyAlignment="1" applyProtection="1">
      <alignment wrapText="1"/>
      <protection locked="0"/>
    </xf>
    <xf numFmtId="164" fontId="6" fillId="16" borderId="1" xfId="0" applyNumberFormat="1" applyFont="1" applyFill="1" applyBorder="1" applyAlignment="1" applyProtection="1">
      <alignment horizontal="right" vertical="top" wrapText="1"/>
      <protection locked="0"/>
    </xf>
    <xf numFmtId="164" fontId="6" fillId="16" borderId="35" xfId="0" applyNumberFormat="1" applyFont="1" applyFill="1" applyBorder="1" applyAlignment="1" applyProtection="1">
      <alignment horizontal="right" vertical="top" wrapText="1"/>
      <protection locked="0"/>
    </xf>
    <xf numFmtId="0" fontId="0" fillId="0" borderId="1" xfId="0" applyBorder="1" applyAlignment="1" applyProtection="1">
      <alignment wrapText="1"/>
      <protection locked="0"/>
    </xf>
    <xf numFmtId="0" fontId="23" fillId="13" borderId="15" xfId="0" applyFont="1" applyFill="1" applyBorder="1" applyAlignment="1" applyProtection="1">
      <alignment horizontal="left" vertical="top"/>
      <protection locked="0"/>
    </xf>
    <xf numFmtId="0" fontId="21" fillId="13" borderId="1" xfId="0" applyFont="1" applyFill="1" applyBorder="1" applyAlignment="1" applyProtection="1">
      <alignment horizontal="right" vertical="top"/>
      <protection locked="0"/>
    </xf>
    <xf numFmtId="164" fontId="21" fillId="13" borderId="1" xfId="0" applyNumberFormat="1" applyFont="1" applyFill="1" applyBorder="1" applyAlignment="1" applyProtection="1">
      <alignment horizontal="right" vertical="top"/>
      <protection locked="0"/>
    </xf>
    <xf numFmtId="0" fontId="15" fillId="13" borderId="59" xfId="0" applyFont="1" applyFill="1" applyBorder="1" applyAlignment="1" applyProtection="1">
      <alignment horizontal="left" vertical="top"/>
      <protection locked="0"/>
    </xf>
    <xf numFmtId="0" fontId="0" fillId="0" borderId="3" xfId="0" applyBorder="1" applyAlignment="1" applyProtection="1">
      <alignment horizontal="right" wrapText="1"/>
      <protection locked="0"/>
    </xf>
    <xf numFmtId="0" fontId="23" fillId="13" borderId="60" xfId="0" applyFont="1" applyFill="1" applyBorder="1" applyAlignment="1" applyProtection="1">
      <alignment horizontal="left" vertical="top"/>
      <protection locked="0"/>
    </xf>
    <xf numFmtId="0" fontId="23" fillId="13" borderId="61" xfId="0" applyFont="1" applyFill="1" applyBorder="1" applyAlignment="1" applyProtection="1">
      <alignment horizontal="left" vertical="top"/>
      <protection locked="0"/>
    </xf>
    <xf numFmtId="0" fontId="15" fillId="13" borderId="58" xfId="0" applyFont="1" applyFill="1" applyBorder="1" applyAlignment="1" applyProtection="1">
      <alignment horizontal="right" wrapText="1"/>
      <protection locked="0"/>
    </xf>
    <xf numFmtId="164" fontId="15" fillId="13" borderId="22" xfId="0" applyNumberFormat="1" applyFont="1" applyFill="1" applyBorder="1" applyAlignment="1" applyProtection="1">
      <alignment horizontal="right" wrapText="1"/>
      <protection locked="0"/>
    </xf>
    <xf numFmtId="0" fontId="0" fillId="0" borderId="0" xfId="0" applyAlignment="1" applyProtection="1">
      <alignment wrapText="1"/>
      <protection locked="0"/>
    </xf>
    <xf numFmtId="164" fontId="0" fillId="3" borderId="1" xfId="0" applyNumberFormat="1" applyFill="1" applyBorder="1" applyAlignment="1" applyProtection="1">
      <alignment horizontal="center" vertical="center" wrapText="1"/>
    </xf>
    <xf numFmtId="164" fontId="21" fillId="8" borderId="1" xfId="0" applyNumberFormat="1" applyFont="1" applyFill="1" applyBorder="1" applyAlignment="1" applyProtection="1">
      <alignment horizontal="right" vertical="top"/>
    </xf>
    <xf numFmtId="164" fontId="21" fillId="8" borderId="35" xfId="0" applyNumberFormat="1" applyFont="1" applyFill="1" applyBorder="1" applyAlignment="1" applyProtection="1">
      <alignment horizontal="right" vertical="top"/>
    </xf>
    <xf numFmtId="164" fontId="21" fillId="15" borderId="1" xfId="0" applyNumberFormat="1" applyFont="1" applyFill="1" applyBorder="1" applyAlignment="1" applyProtection="1">
      <alignment horizontal="right" vertical="top"/>
    </xf>
    <xf numFmtId="9" fontId="15" fillId="4" borderId="19" xfId="0" applyNumberFormat="1" applyFont="1" applyFill="1" applyBorder="1" applyAlignment="1" applyProtection="1">
      <alignment wrapText="1"/>
    </xf>
    <xf numFmtId="164" fontId="15" fillId="13" borderId="30" xfId="0" applyNumberFormat="1" applyFont="1" applyFill="1" applyBorder="1" applyProtection="1"/>
    <xf numFmtId="164" fontId="15" fillId="13" borderId="31" xfId="0" applyNumberFormat="1" applyFont="1" applyFill="1" applyBorder="1" applyProtection="1"/>
    <xf numFmtId="164" fontId="15" fillId="13" borderId="32" xfId="0" applyNumberFormat="1" applyFont="1" applyFill="1" applyBorder="1" applyProtection="1"/>
    <xf numFmtId="164" fontId="0" fillId="0" borderId="54" xfId="0" applyNumberFormat="1" applyBorder="1" applyProtection="1"/>
    <xf numFmtId="164" fontId="0" fillId="0" borderId="55" xfId="0" applyNumberFormat="1" applyBorder="1" applyProtection="1"/>
    <xf numFmtId="164" fontId="15" fillId="13" borderId="56" xfId="0" applyNumberFormat="1" applyFont="1" applyFill="1" applyBorder="1" applyProtection="1"/>
    <xf numFmtId="164" fontId="15" fillId="13" borderId="33" xfId="0" applyNumberFormat="1" applyFont="1" applyFill="1" applyBorder="1" applyProtection="1"/>
    <xf numFmtId="164" fontId="16" fillId="0" borderId="54" xfId="0" applyNumberFormat="1" applyFont="1" applyFill="1" applyBorder="1" applyProtection="1"/>
    <xf numFmtId="164" fontId="16" fillId="0" borderId="55" xfId="0" applyNumberFormat="1" applyFont="1" applyFill="1" applyBorder="1" applyProtection="1"/>
    <xf numFmtId="164" fontId="16" fillId="13" borderId="56" xfId="0" applyNumberFormat="1" applyFont="1" applyFill="1" applyBorder="1" applyProtection="1"/>
    <xf numFmtId="164" fontId="16" fillId="0" borderId="36" xfId="0" applyNumberFormat="1" applyFont="1" applyFill="1" applyBorder="1" applyProtection="1"/>
    <xf numFmtId="164" fontId="16" fillId="0" borderId="40" xfId="0" applyNumberFormat="1" applyFont="1" applyFill="1" applyBorder="1" applyProtection="1"/>
    <xf numFmtId="164" fontId="21" fillId="8" borderId="22" xfId="0" applyNumberFormat="1" applyFont="1" applyFill="1" applyBorder="1" applyAlignment="1" applyProtection="1">
      <alignment horizontal="right" vertical="top"/>
    </xf>
    <xf numFmtId="164" fontId="21" fillId="8" borderId="63" xfId="0" applyNumberFormat="1" applyFont="1" applyFill="1" applyBorder="1" applyAlignment="1" applyProtection="1">
      <alignment horizontal="right" vertical="top"/>
    </xf>
    <xf numFmtId="164" fontId="21" fillId="15" borderId="22" xfId="0" applyNumberFormat="1" applyFont="1" applyFill="1" applyBorder="1" applyAlignment="1" applyProtection="1">
      <alignment horizontal="right" vertical="top"/>
    </xf>
    <xf numFmtId="164" fontId="16" fillId="13" borderId="37" xfId="0" applyNumberFormat="1" applyFont="1" applyFill="1" applyBorder="1" applyProtection="1"/>
    <xf numFmtId="164" fontId="0" fillId="0" borderId="0" xfId="0" applyNumberFormat="1" applyAlignment="1" applyProtection="1">
      <alignment wrapText="1"/>
    </xf>
    <xf numFmtId="0" fontId="17" fillId="0" borderId="0" xfId="0" applyFont="1"/>
    <xf numFmtId="0" fontId="32" fillId="0" borderId="0" xfId="1" applyFont="1" applyAlignment="1">
      <alignment wrapText="1"/>
    </xf>
    <xf numFmtId="0" fontId="0" fillId="7" borderId="1" xfId="0" applyFill="1" applyBorder="1" applyProtection="1">
      <protection locked="0"/>
    </xf>
    <xf numFmtId="0" fontId="0" fillId="7" borderId="1" xfId="0" applyFill="1" applyBorder="1" applyAlignment="1" applyProtection="1">
      <alignment wrapText="1"/>
      <protection locked="0"/>
    </xf>
    <xf numFmtId="0" fontId="0" fillId="0" borderId="1" xfId="0" applyBorder="1" applyAlignment="1" applyProtection="1">
      <alignment horizontal="left" vertical="top"/>
      <protection locked="0"/>
    </xf>
    <xf numFmtId="164" fontId="0" fillId="0" borderId="1" xfId="0" applyNumberFormat="1" applyBorder="1" applyProtection="1">
      <protection locked="0"/>
    </xf>
    <xf numFmtId="164" fontId="0" fillId="6" borderId="1" xfId="0" applyNumberFormat="1" applyFill="1" applyBorder="1" applyProtection="1">
      <protection locked="0"/>
    </xf>
    <xf numFmtId="164" fontId="0" fillId="10" borderId="1" xfId="0" applyNumberFormat="1" applyFill="1" applyBorder="1" applyProtection="1">
      <protection locked="0"/>
    </xf>
    <xf numFmtId="0" fontId="0" fillId="0" borderId="1" xfId="0" applyBorder="1" applyProtection="1">
      <protection locked="0"/>
    </xf>
    <xf numFmtId="0" fontId="0" fillId="7" borderId="1" xfId="0" applyFill="1" applyBorder="1" applyAlignment="1" applyProtection="1">
      <alignment horizontal="left" vertical="top"/>
      <protection locked="0"/>
    </xf>
    <xf numFmtId="164" fontId="0" fillId="4" borderId="1" xfId="0" applyNumberFormat="1" applyFill="1" applyBorder="1" applyProtection="1">
      <protection locked="0"/>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top"/>
      <protection locked="0"/>
    </xf>
    <xf numFmtId="0" fontId="18" fillId="0" borderId="1" xfId="0" applyFont="1" applyBorder="1" applyProtection="1">
      <protection locked="0"/>
    </xf>
    <xf numFmtId="0" fontId="19" fillId="0" borderId="1" xfId="0" applyFont="1" applyBorder="1" applyProtection="1">
      <protection locked="0"/>
    </xf>
    <xf numFmtId="164" fontId="8" fillId="8" borderId="1" xfId="0" applyNumberFormat="1" applyFont="1" applyFill="1" applyBorder="1" applyAlignment="1" applyProtection="1">
      <alignment wrapText="1"/>
      <protection locked="0"/>
    </xf>
    <xf numFmtId="0" fontId="9" fillId="0" borderId="0" xfId="0" applyFont="1" applyBorder="1" applyAlignment="1" applyProtection="1">
      <alignment horizontal="left" vertical="top"/>
      <protection locked="0"/>
    </xf>
    <xf numFmtId="0" fontId="0" fillId="0" borderId="0" xfId="0" applyBorder="1" applyProtection="1">
      <protection locked="0"/>
    </xf>
    <xf numFmtId="164" fontId="0" fillId="6" borderId="1" xfId="0" applyNumberFormat="1" applyFill="1" applyBorder="1" applyProtection="1"/>
    <xf numFmtId="0" fontId="1" fillId="5" borderId="34" xfId="0" applyFont="1" applyFill="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164" fontId="19" fillId="6" borderId="0" xfId="0" applyNumberFormat="1" applyFont="1" applyFill="1" applyProtection="1"/>
    <xf numFmtId="164" fontId="19" fillId="10" borderId="0" xfId="0" applyNumberFormat="1" applyFont="1" applyFill="1" applyProtection="1"/>
    <xf numFmtId="164" fontId="0" fillId="10" borderId="1" xfId="0" applyNumberFormat="1" applyFill="1" applyBorder="1" applyProtection="1"/>
    <xf numFmtId="164" fontId="0" fillId="12" borderId="1" xfId="0" applyNumberFormat="1" applyFill="1" applyBorder="1" applyProtection="1"/>
    <xf numFmtId="164" fontId="18" fillId="6" borderId="1" xfId="0" applyNumberFormat="1" applyFont="1" applyFill="1" applyBorder="1" applyProtection="1"/>
    <xf numFmtId="164" fontId="18" fillId="10" borderId="1" xfId="0" applyNumberFormat="1" applyFont="1" applyFill="1" applyBorder="1" applyProtection="1"/>
    <xf numFmtId="164" fontId="19" fillId="6" borderId="1" xfId="0" applyNumberFormat="1" applyFont="1" applyFill="1" applyBorder="1" applyProtection="1"/>
    <xf numFmtId="164" fontId="19" fillId="10" borderId="1" xfId="0" applyNumberFormat="1" applyFont="1" applyFill="1" applyBorder="1" applyProtection="1"/>
    <xf numFmtId="0" fontId="10" fillId="0" borderId="0" xfId="2" applyFont="1"/>
    <xf numFmtId="164" fontId="12" fillId="16" borderId="65" xfId="0" applyNumberFormat="1" applyFont="1" applyFill="1" applyBorder="1" applyAlignment="1" applyProtection="1">
      <alignment horizontal="right" vertical="top"/>
      <protection locked="0"/>
    </xf>
    <xf numFmtId="164" fontId="12" fillId="16" borderId="3" xfId="0" applyNumberFormat="1" applyFont="1" applyFill="1" applyBorder="1" applyAlignment="1" applyProtection="1">
      <alignment horizontal="right" vertical="top"/>
      <protection locked="0"/>
    </xf>
    <xf numFmtId="164" fontId="21" fillId="8" borderId="65" xfId="1" applyNumberFormat="1" applyFont="1" applyFill="1" applyBorder="1" applyAlignment="1" applyProtection="1">
      <alignment horizontal="right" vertical="top" wrapText="1"/>
      <protection locked="0"/>
    </xf>
    <xf numFmtId="164" fontId="21" fillId="8" borderId="3" xfId="0" applyNumberFormat="1" applyFont="1" applyFill="1" applyBorder="1" applyAlignment="1" applyProtection="1">
      <alignment horizontal="right" vertical="top"/>
      <protection locked="0"/>
    </xf>
    <xf numFmtId="164" fontId="21" fillId="8" borderId="58" xfId="0" applyNumberFormat="1" applyFont="1" applyFill="1" applyBorder="1" applyAlignment="1" applyProtection="1">
      <alignment horizontal="right" vertical="top"/>
      <protection locked="0"/>
    </xf>
    <xf numFmtId="164" fontId="21" fillId="8" borderId="3" xfId="0" applyNumberFormat="1" applyFont="1" applyFill="1" applyBorder="1" applyAlignment="1" applyProtection="1">
      <alignment horizontal="right" vertical="top"/>
    </xf>
    <xf numFmtId="164" fontId="21" fillId="8" borderId="58" xfId="0" applyNumberFormat="1" applyFont="1" applyFill="1" applyBorder="1" applyAlignment="1" applyProtection="1">
      <alignment horizontal="right" vertical="top"/>
    </xf>
    <xf numFmtId="164" fontId="21" fillId="17" borderId="1" xfId="0" applyNumberFormat="1" applyFont="1" applyFill="1" applyBorder="1" applyAlignment="1" applyProtection="1">
      <alignment horizontal="right" vertical="top"/>
      <protection locked="0"/>
    </xf>
    <xf numFmtId="164" fontId="12" fillId="6" borderId="23" xfId="0" applyNumberFormat="1" applyFont="1" applyFill="1" applyBorder="1" applyAlignment="1" applyProtection="1">
      <alignment horizontal="right" vertical="top"/>
      <protection locked="0"/>
    </xf>
    <xf numFmtId="164" fontId="6" fillId="6" borderId="1" xfId="0" applyNumberFormat="1" applyFont="1" applyFill="1" applyBorder="1" applyAlignment="1" applyProtection="1">
      <alignment horizontal="right" vertical="top" wrapText="1"/>
      <protection locked="0"/>
    </xf>
    <xf numFmtId="164" fontId="7" fillId="6" borderId="1" xfId="0" applyNumberFormat="1" applyFont="1" applyFill="1" applyBorder="1" applyAlignment="1" applyProtection="1">
      <alignment horizontal="right" vertical="top" wrapText="1"/>
      <protection locked="0"/>
    </xf>
    <xf numFmtId="164" fontId="33" fillId="6" borderId="1" xfId="0" applyNumberFormat="1" applyFont="1" applyFill="1" applyBorder="1" applyAlignment="1" applyProtection="1">
      <alignment horizontal="right" vertical="top" wrapText="1"/>
      <protection locked="0"/>
    </xf>
    <xf numFmtId="0" fontId="0" fillId="9" borderId="14" xfId="0" applyFill="1" applyBorder="1" applyAlignment="1" applyProtection="1">
      <alignment horizontal="center" wrapText="1"/>
      <protection locked="0"/>
    </xf>
    <xf numFmtId="0" fontId="13" fillId="9" borderId="0" xfId="0" applyFont="1" applyFill="1" applyProtection="1">
      <protection locked="0"/>
    </xf>
    <xf numFmtId="0" fontId="13" fillId="11" borderId="0" xfId="0" applyFont="1" applyFill="1" applyAlignment="1" applyProtection="1">
      <alignment wrapText="1"/>
      <protection locked="0"/>
    </xf>
    <xf numFmtId="0" fontId="5" fillId="5" borderId="35"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wrapText="1"/>
      <protection locked="0"/>
    </xf>
    <xf numFmtId="0" fontId="3" fillId="0" borderId="17" xfId="0" applyFont="1" applyBorder="1" applyAlignment="1" applyProtection="1">
      <protection locked="0"/>
    </xf>
    <xf numFmtId="0" fontId="4" fillId="0" borderId="1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14"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31" fillId="0" borderId="0" xfId="0" applyFont="1" applyBorder="1" applyAlignment="1" applyProtection="1">
      <alignment horizontal="right"/>
      <protection locked="0"/>
    </xf>
    <xf numFmtId="0" fontId="31" fillId="0" borderId="57" xfId="0" applyFont="1" applyBorder="1" applyAlignment="1" applyProtection="1">
      <alignment horizontal="right"/>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16" fillId="0" borderId="18" xfId="0" applyFont="1" applyBorder="1" applyAlignment="1" applyProtection="1">
      <protection locked="0"/>
    </xf>
    <xf numFmtId="0" fontId="16" fillId="0" borderId="20" xfId="0" applyFont="1" applyBorder="1" applyAlignment="1" applyProtection="1">
      <protection locked="0"/>
    </xf>
    <xf numFmtId="0" fontId="16" fillId="0" borderId="12" xfId="0" applyFont="1" applyBorder="1" applyAlignment="1" applyProtection="1">
      <protection locked="0"/>
    </xf>
    <xf numFmtId="0" fontId="16" fillId="0" borderId="13" xfId="0" applyFont="1" applyBorder="1" applyAlignment="1" applyProtection="1">
      <protection locked="0"/>
    </xf>
    <xf numFmtId="0" fontId="16" fillId="0" borderId="11" xfId="0" applyFont="1" applyBorder="1" applyAlignment="1" applyProtection="1">
      <alignment horizontal="left"/>
      <protection locked="0"/>
    </xf>
    <xf numFmtId="0" fontId="16" fillId="0" borderId="12" xfId="0" applyFont="1" applyBorder="1" applyAlignment="1" applyProtection="1">
      <alignment horizontal="left"/>
      <protection locked="0"/>
    </xf>
    <xf numFmtId="0" fontId="16" fillId="0" borderId="39" xfId="0" applyFont="1" applyBorder="1" applyAlignment="1" applyProtection="1">
      <alignment horizontal="left"/>
      <protection locked="0"/>
    </xf>
    <xf numFmtId="0" fontId="5" fillId="5" borderId="2"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1" fillId="5" borderId="4"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protection locked="0"/>
    </xf>
    <xf numFmtId="0" fontId="16" fillId="4" borderId="20" xfId="0" applyFont="1" applyFill="1" applyBorder="1" applyAlignment="1" applyProtection="1">
      <alignment horizontal="center" vertical="center"/>
      <protection locked="0"/>
    </xf>
    <xf numFmtId="0" fontId="16" fillId="4" borderId="21" xfId="0" applyFont="1"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6" fillId="0" borderId="18" xfId="0" applyFont="1" applyBorder="1" applyAlignment="1" applyProtection="1">
      <alignment horizontal="left"/>
      <protection locked="0"/>
    </xf>
    <xf numFmtId="0" fontId="16" fillId="0" borderId="20" xfId="0" applyFont="1" applyBorder="1" applyAlignment="1" applyProtection="1">
      <alignment horizontal="left"/>
      <protection locked="0"/>
    </xf>
    <xf numFmtId="0" fontId="16" fillId="0" borderId="38" xfId="0" applyFont="1" applyBorder="1" applyAlignment="1" applyProtection="1">
      <alignment horizontal="left"/>
      <protection locked="0"/>
    </xf>
    <xf numFmtId="0" fontId="5" fillId="5" borderId="1"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center" vertical="center" wrapText="1"/>
      <protection locked="0"/>
    </xf>
    <xf numFmtId="0" fontId="0" fillId="0" borderId="44" xfId="0" applyBorder="1" applyAlignment="1" applyProtection="1">
      <alignment horizontal="left" vertical="top" wrapText="1"/>
      <protection locked="0"/>
    </xf>
    <xf numFmtId="0" fontId="3" fillId="0" borderId="0" xfId="0" applyFont="1" applyBorder="1" applyAlignment="1" applyProtection="1">
      <protection locked="0"/>
    </xf>
    <xf numFmtId="0" fontId="13" fillId="5" borderId="28" xfId="0" applyFont="1" applyFill="1" applyBorder="1" applyAlignment="1" applyProtection="1">
      <alignment horizontal="center" vertical="center" wrapText="1"/>
      <protection locked="0"/>
    </xf>
    <xf numFmtId="0" fontId="13" fillId="5" borderId="41" xfId="0" applyFont="1" applyFill="1" applyBorder="1" applyAlignment="1" applyProtection="1">
      <alignment horizontal="center" vertical="center" wrapText="1"/>
      <protection locked="0"/>
    </xf>
    <xf numFmtId="0" fontId="17" fillId="8" borderId="1" xfId="0" applyFont="1" applyFill="1" applyBorder="1" applyAlignment="1" applyProtection="1">
      <alignment horizontal="center"/>
      <protection locked="0"/>
    </xf>
    <xf numFmtId="0" fontId="8" fillId="11" borderId="1" xfId="0" applyFont="1" applyFill="1" applyBorder="1" applyAlignment="1" applyProtection="1">
      <alignment wrapText="1"/>
      <protection locked="0"/>
    </xf>
    <xf numFmtId="0" fontId="1" fillId="5" borderId="29" xfId="0" applyFont="1" applyFill="1" applyBorder="1" applyAlignment="1" applyProtection="1">
      <alignment horizontal="center" vertical="center" wrapText="1"/>
      <protection locked="0"/>
    </xf>
    <xf numFmtId="0" fontId="1" fillId="5" borderId="42" xfId="0" applyFont="1" applyFill="1" applyBorder="1" applyAlignment="1" applyProtection="1">
      <alignment horizontal="center" vertical="center"/>
      <protection locked="0"/>
    </xf>
    <xf numFmtId="0" fontId="1" fillId="9" borderId="29" xfId="0" applyFont="1" applyFill="1" applyBorder="1" applyAlignment="1" applyProtection="1">
      <alignment horizontal="center" vertical="center" wrapText="1"/>
      <protection locked="0"/>
    </xf>
    <xf numFmtId="0" fontId="1" fillId="9" borderId="42" xfId="0" applyFont="1" applyFill="1" applyBorder="1" applyAlignment="1" applyProtection="1">
      <alignment horizontal="center" vertical="center" wrapText="1"/>
      <protection locked="0"/>
    </xf>
    <xf numFmtId="0" fontId="1" fillId="11" borderId="29" xfId="0" applyFont="1" applyFill="1" applyBorder="1" applyAlignment="1" applyProtection="1">
      <alignment horizontal="center" vertical="center" wrapText="1"/>
      <protection locked="0"/>
    </xf>
    <xf numFmtId="0" fontId="1" fillId="11" borderId="42"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protection locked="0"/>
    </xf>
    <xf numFmtId="0" fontId="16" fillId="7" borderId="1" xfId="0" applyFont="1" applyFill="1" applyBorder="1" applyAlignment="1" applyProtection="1">
      <alignment horizontal="center" vertical="center"/>
      <protection locked="0"/>
    </xf>
    <xf numFmtId="164" fontId="15" fillId="7" borderId="35" xfId="0" applyNumberFormat="1" applyFont="1" applyFill="1" applyBorder="1" applyAlignment="1" applyProtection="1">
      <alignment horizontal="center" vertical="center"/>
      <protection locked="0"/>
    </xf>
    <xf numFmtId="164" fontId="15" fillId="7" borderId="43" xfId="0" applyNumberFormat="1" applyFont="1" applyFill="1" applyBorder="1" applyAlignment="1" applyProtection="1">
      <alignment horizontal="center" vertical="center"/>
      <protection locked="0"/>
    </xf>
    <xf numFmtId="164" fontId="15" fillId="7" borderId="3" xfId="0" applyNumberFormat="1" applyFont="1" applyFill="1" applyBorder="1" applyAlignment="1" applyProtection="1">
      <alignment horizontal="center" vertical="center"/>
      <protection locked="0"/>
    </xf>
    <xf numFmtId="0" fontId="8" fillId="12" borderId="4" xfId="0" applyFont="1" applyFill="1" applyBorder="1" applyAlignment="1" applyProtection="1">
      <alignment horizontal="left" vertical="center" wrapText="1"/>
      <protection locked="0"/>
    </xf>
    <xf numFmtId="0" fontId="8" fillId="12" borderId="10" xfId="0" applyFont="1" applyFill="1" applyBorder="1" applyAlignment="1" applyProtection="1">
      <alignment horizontal="left" vertical="center" wrapText="1"/>
      <protection locked="0"/>
    </xf>
    <xf numFmtId="0" fontId="8" fillId="12" borderId="2" xfId="0" applyFont="1" applyFill="1" applyBorder="1" applyAlignment="1" applyProtection="1">
      <alignment horizontal="left" vertical="center" wrapText="1"/>
      <protection locked="0"/>
    </xf>
    <xf numFmtId="0" fontId="27" fillId="0" borderId="51" xfId="2" applyFont="1" applyBorder="1" applyAlignment="1">
      <alignment horizontal="left" vertical="center" wrapText="1"/>
    </xf>
    <xf numFmtId="0" fontId="27" fillId="0" borderId="52" xfId="2" applyFont="1" applyBorder="1" applyAlignment="1">
      <alignment horizontal="left" vertical="center" wrapText="1"/>
    </xf>
    <xf numFmtId="0" fontId="27" fillId="0" borderId="53" xfId="2" applyFont="1" applyBorder="1" applyAlignment="1">
      <alignment horizontal="left" vertical="center" wrapText="1"/>
    </xf>
    <xf numFmtId="0" fontId="14" fillId="0" borderId="0" xfId="0" applyFont="1" applyAlignment="1">
      <alignment horizontal="left" vertical="top" wrapText="1"/>
    </xf>
  </cellXfs>
  <cellStyles count="3">
    <cellStyle name="Hyperlink" xfId="1" builtinId="8"/>
    <cellStyle name="Normal" xfId="0" builtinId="0"/>
    <cellStyle name="Normal 2" xfId="2" xr:uid="{3830EDDD-5060-44EA-8AC2-CF8B693230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579120</xdr:colOff>
      <xdr:row>26</xdr:row>
      <xdr:rowOff>28575</xdr:rowOff>
    </xdr:to>
    <xdr:pic>
      <xdr:nvPicPr>
        <xdr:cNvPr id="2" name="Graphic 1">
          <a:extLst>
            <a:ext uri="{FF2B5EF4-FFF2-40B4-BE49-F238E27FC236}">
              <a16:creationId xmlns:a16="http://schemas.microsoft.com/office/drawing/2014/main" id="{6C6FE678-0D76-4B02-A44E-9FEEA55430C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8503920" cy="47834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n365-my.sharepoint.com/personal/ann_march_state_mn_us/Documents/LPH%20Act%20Annual%20Reporting%20Staff%20Allocation%20Workbook.xlsx" TargetMode="External"/><Relationship Id="rId1" Type="http://schemas.openxmlformats.org/officeDocument/2006/relationships/externalLinkPath" Target="https://mn365-my.sharepoint.com/personal/ann_march_state_mn_us/Documents/LPH%20Act%20Annual%20Reporting%20Staff%20Allocation%20Workbook.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mn365-my.sharepoint.com/personal/ann_march_state_mn_us/Documents/Local%20Public%20Health%20Act%20Expenditure%20Workbook.xlsx" TargetMode="External"/><Relationship Id="rId1" Type="http://schemas.openxmlformats.org/officeDocument/2006/relationships/externalLinkPath" Target="https://mn365-my.sharepoint.com/personal/ann_march_state_mn_us/Documents/Local%20Public%20Health%20Act%20Expenditure%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Staff Allocation"/>
      <sheetName val="Occupation Glossary"/>
      <sheetName val="FPHR Guide"/>
      <sheetName val="Decision Guide"/>
      <sheetName val="Crosswalk FPHR-6 areas"/>
    </sheetNames>
    <sheetDataSet>
      <sheetData sheetId="0" refreshError="1"/>
      <sheetData sheetId="1" refreshError="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Y2024 Exp"/>
      <sheetName val="2024 Follow-up"/>
      <sheetName val="CY2025 Option 1"/>
      <sheetName val="CY2025 Option 1 Follow-up"/>
      <sheetName val="CY2025 Option 2"/>
      <sheetName val="Sheet1"/>
      <sheetName val="Sheet2"/>
      <sheetName val="Fund lists"/>
      <sheetName val="2023 Breakdown"/>
      <sheetName val="2023 Expenditures Comment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health.state.mn.us/communities/practice/lphact/annualreporting/fphralignment.html"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C6C5-AEB1-4356-9619-486C083743C8}">
  <dimension ref="A1:W44"/>
  <sheetViews>
    <sheetView zoomScale="70" zoomScaleNormal="70" workbookViewId="0">
      <selection activeCell="F7" sqref="F7"/>
    </sheetView>
  </sheetViews>
  <sheetFormatPr defaultRowHeight="14.4" x14ac:dyDescent="0.3"/>
  <cols>
    <col min="1" max="1" width="29.109375" customWidth="1"/>
    <col min="2" max="2" width="87.6640625" customWidth="1"/>
    <col min="3" max="3" width="45.33203125" style="9" customWidth="1"/>
    <col min="4" max="4" width="20.5546875" style="9" customWidth="1"/>
    <col min="5" max="5" width="17.88671875" style="9" customWidth="1"/>
    <col min="6" max="6" width="29.44140625" customWidth="1"/>
    <col min="7" max="7" width="30.33203125" bestFit="1" customWidth="1"/>
    <col min="8" max="8" width="29.33203125" bestFit="1" customWidth="1"/>
    <col min="9" max="9" width="31" customWidth="1"/>
    <col min="10" max="10" width="29.33203125" bestFit="1" customWidth="1"/>
    <col min="11" max="11" width="30.33203125" customWidth="1"/>
    <col min="12" max="12" width="29.33203125" bestFit="1" customWidth="1"/>
    <col min="13" max="13" width="30.6640625" customWidth="1"/>
    <col min="14" max="14" width="29.33203125" bestFit="1" customWidth="1"/>
    <col min="15" max="15" width="30.5546875" customWidth="1"/>
    <col min="16" max="16" width="29.33203125" bestFit="1" customWidth="1"/>
    <col min="17" max="17" width="28.5546875" customWidth="1"/>
    <col min="18" max="18" width="40.44140625" customWidth="1"/>
    <col min="19" max="19" width="38.33203125" customWidth="1"/>
  </cols>
  <sheetData>
    <row r="1" spans="1:23" ht="25.8" x14ac:dyDescent="0.5">
      <c r="A1" s="182" t="s">
        <v>0</v>
      </c>
      <c r="B1" s="182"/>
      <c r="C1" s="182"/>
      <c r="D1" s="40"/>
      <c r="E1" s="40"/>
      <c r="F1" s="183" t="s">
        <v>1</v>
      </c>
      <c r="G1" s="183"/>
      <c r="H1" s="184" t="s">
        <v>2</v>
      </c>
      <c r="I1" s="184"/>
      <c r="J1" s="184"/>
      <c r="K1" s="184"/>
      <c r="L1" s="184"/>
      <c r="M1" s="184"/>
      <c r="N1" s="184"/>
      <c r="O1" s="184"/>
      <c r="P1" s="184"/>
      <c r="Q1" s="184"/>
      <c r="R1" s="41"/>
      <c r="S1" s="41"/>
      <c r="T1" s="41"/>
    </row>
    <row r="2" spans="1:23" x14ac:dyDescent="0.3">
      <c r="A2" s="185" t="s">
        <v>155</v>
      </c>
      <c r="B2" s="186"/>
      <c r="C2" s="187"/>
      <c r="D2" s="42"/>
      <c r="E2" s="42"/>
      <c r="F2" s="191" t="s">
        <v>3</v>
      </c>
      <c r="G2" s="192" t="s">
        <v>4</v>
      </c>
      <c r="H2" s="192" t="s">
        <v>149</v>
      </c>
      <c r="I2" s="192" t="s">
        <v>5</v>
      </c>
      <c r="J2" s="192" t="s">
        <v>150</v>
      </c>
      <c r="K2" s="192" t="s">
        <v>6</v>
      </c>
      <c r="L2" s="192" t="s">
        <v>151</v>
      </c>
      <c r="M2" s="192" t="s">
        <v>7</v>
      </c>
      <c r="N2" s="191" t="s">
        <v>152</v>
      </c>
      <c r="O2" s="191" t="s">
        <v>8</v>
      </c>
      <c r="P2" s="192" t="s">
        <v>153</v>
      </c>
      <c r="Q2" s="192" t="s">
        <v>9</v>
      </c>
      <c r="R2" s="41"/>
      <c r="S2" s="41"/>
      <c r="T2" s="41"/>
    </row>
    <row r="3" spans="1:23" ht="102.6" customHeight="1" x14ac:dyDescent="0.3">
      <c r="A3" s="188"/>
      <c r="B3" s="189"/>
      <c r="C3" s="190"/>
      <c r="D3" s="43"/>
      <c r="E3" s="43"/>
      <c r="F3" s="191"/>
      <c r="G3" s="193"/>
      <c r="H3" s="193"/>
      <c r="I3" s="193"/>
      <c r="J3" s="193"/>
      <c r="K3" s="193"/>
      <c r="L3" s="193"/>
      <c r="M3" s="193"/>
      <c r="N3" s="191"/>
      <c r="O3" s="191"/>
      <c r="P3" s="193"/>
      <c r="Q3" s="193"/>
      <c r="R3" s="41"/>
      <c r="S3" s="41"/>
      <c r="T3" s="41"/>
    </row>
    <row r="4" spans="1:23" ht="119.4" customHeight="1" x14ac:dyDescent="0.3">
      <c r="A4" s="188"/>
      <c r="B4" s="189"/>
      <c r="C4" s="190"/>
      <c r="D4" s="43"/>
      <c r="E4" s="43"/>
      <c r="F4" s="113">
        <f>SUBTOTAL(9,F7:F10,F17:F23,F32,F43)</f>
        <v>0</v>
      </c>
      <c r="G4" s="113">
        <f t="shared" ref="G4:Q4" si="0">SUBTOTAL(9,G7:G10, G17:G23, G32, G43)</f>
        <v>0</v>
      </c>
      <c r="H4" s="113">
        <f t="shared" ref="H4:P4" si="1">SUBTOTAL(9,H7:H10, H17:H23, H32, H43)</f>
        <v>0</v>
      </c>
      <c r="I4" s="113">
        <f t="shared" si="1"/>
        <v>0</v>
      </c>
      <c r="J4" s="113">
        <f t="shared" si="1"/>
        <v>0</v>
      </c>
      <c r="K4" s="113">
        <f t="shared" si="1"/>
        <v>0</v>
      </c>
      <c r="L4" s="113">
        <f t="shared" si="1"/>
        <v>0</v>
      </c>
      <c r="M4" s="113">
        <f t="shared" si="1"/>
        <v>0</v>
      </c>
      <c r="N4" s="113">
        <f t="shared" si="1"/>
        <v>0</v>
      </c>
      <c r="O4" s="113">
        <f t="shared" si="1"/>
        <v>0</v>
      </c>
      <c r="P4" s="113">
        <f t="shared" si="1"/>
        <v>0</v>
      </c>
      <c r="Q4" s="113">
        <f t="shared" si="0"/>
        <v>0</v>
      </c>
      <c r="R4" s="41"/>
      <c r="S4" s="41"/>
      <c r="T4" s="41"/>
    </row>
    <row r="5" spans="1:23" ht="64.95" customHeight="1" x14ac:dyDescent="0.3">
      <c r="A5" s="218" t="s">
        <v>10</v>
      </c>
      <c r="B5" s="207" t="s">
        <v>11</v>
      </c>
      <c r="C5" s="220" t="s">
        <v>147</v>
      </c>
      <c r="D5" s="45" t="s">
        <v>12</v>
      </c>
      <c r="E5" s="45" t="s">
        <v>13</v>
      </c>
      <c r="F5" s="44" t="s">
        <v>14</v>
      </c>
      <c r="G5" s="44" t="s">
        <v>15</v>
      </c>
      <c r="H5" s="180" t="s">
        <v>16</v>
      </c>
      <c r="I5" s="181"/>
      <c r="J5" s="180" t="s">
        <v>17</v>
      </c>
      <c r="K5" s="181"/>
      <c r="L5" s="180" t="s">
        <v>18</v>
      </c>
      <c r="M5" s="181"/>
      <c r="N5" s="206" t="s">
        <v>19</v>
      </c>
      <c r="O5" s="206"/>
      <c r="P5" s="180" t="s">
        <v>20</v>
      </c>
      <c r="Q5" s="181"/>
      <c r="R5" s="207" t="s">
        <v>21</v>
      </c>
      <c r="S5" s="207" t="s">
        <v>11</v>
      </c>
      <c r="T5" s="41"/>
    </row>
    <row r="6" spans="1:23" ht="16.2" thickBot="1" x14ac:dyDescent="0.35">
      <c r="A6" s="219"/>
      <c r="B6" s="208"/>
      <c r="C6" s="221"/>
      <c r="D6" s="45"/>
      <c r="E6" s="45"/>
      <c r="F6" s="46" t="s">
        <v>22</v>
      </c>
      <c r="G6" s="46" t="s">
        <v>23</v>
      </c>
      <c r="H6" s="46" t="s">
        <v>22</v>
      </c>
      <c r="I6" s="177" t="s">
        <v>24</v>
      </c>
      <c r="J6" s="46" t="s">
        <v>22</v>
      </c>
      <c r="K6" s="177" t="s">
        <v>24</v>
      </c>
      <c r="L6" s="46" t="s">
        <v>22</v>
      </c>
      <c r="M6" s="177" t="s">
        <v>24</v>
      </c>
      <c r="N6" s="46" t="s">
        <v>22</v>
      </c>
      <c r="O6" s="177" t="s">
        <v>24</v>
      </c>
      <c r="P6" s="46" t="s">
        <v>22</v>
      </c>
      <c r="Q6" s="177" t="s">
        <v>24</v>
      </c>
      <c r="R6" s="208"/>
      <c r="S6" s="208"/>
      <c r="T6" s="47"/>
      <c r="U6" s="11"/>
      <c r="V6" s="11"/>
      <c r="W6" s="11"/>
    </row>
    <row r="7" spans="1:23" s="15" customFormat="1" ht="16.8" thickTop="1" thickBot="1" x14ac:dyDescent="0.35">
      <c r="A7" s="209" t="s">
        <v>25</v>
      </c>
      <c r="B7" s="48" t="s">
        <v>26</v>
      </c>
      <c r="C7" s="49" t="s">
        <v>148</v>
      </c>
      <c r="D7" s="50" t="s">
        <v>27</v>
      </c>
      <c r="E7" s="117" t="e">
        <f>R7/D7</f>
        <v>#VALUE!</v>
      </c>
      <c r="F7" s="51"/>
      <c r="G7" s="52"/>
      <c r="H7" s="54"/>
      <c r="I7" s="53"/>
      <c r="J7" s="167"/>
      <c r="K7" s="55"/>
      <c r="L7" s="51"/>
      <c r="M7" s="55"/>
      <c r="N7" s="51"/>
      <c r="O7" s="55"/>
      <c r="P7" s="51"/>
      <c r="Q7" s="55"/>
      <c r="R7" s="118">
        <f>SUM(F7:Q7)</f>
        <v>0</v>
      </c>
      <c r="S7" s="56" t="s">
        <v>26</v>
      </c>
      <c r="T7" s="57"/>
      <c r="U7" s="14"/>
      <c r="V7" s="14"/>
      <c r="W7" s="14"/>
    </row>
    <row r="8" spans="1:23" s="12" customFormat="1" ht="32.4" thickTop="1" thickBot="1" x14ac:dyDescent="0.35">
      <c r="A8" s="210"/>
      <c r="B8" s="58" t="s">
        <v>28</v>
      </c>
      <c r="C8" s="59" t="s">
        <v>148</v>
      </c>
      <c r="D8" s="60" t="s">
        <v>27</v>
      </c>
      <c r="E8" s="117" t="e">
        <f t="shared" ref="E8:E43" si="2">R8/D8</f>
        <v>#VALUE!</v>
      </c>
      <c r="F8" s="61"/>
      <c r="G8" s="62"/>
      <c r="H8" s="61"/>
      <c r="I8" s="172"/>
      <c r="J8" s="168"/>
      <c r="K8" s="172"/>
      <c r="L8" s="61"/>
      <c r="M8" s="172"/>
      <c r="N8" s="61"/>
      <c r="O8" s="172"/>
      <c r="P8" s="61"/>
      <c r="Q8" s="172"/>
      <c r="R8" s="119">
        <f>SUM(F8:Q8)</f>
        <v>0</v>
      </c>
      <c r="S8" s="63" t="s">
        <v>28</v>
      </c>
      <c r="T8" s="64"/>
      <c r="U8" s="16"/>
      <c r="V8" s="16"/>
      <c r="W8" s="16"/>
    </row>
    <row r="9" spans="1:23" s="12" customFormat="1" ht="16.8" thickTop="1" thickBot="1" x14ac:dyDescent="0.35">
      <c r="A9" s="210"/>
      <c r="B9" s="58" t="s">
        <v>29</v>
      </c>
      <c r="C9" s="59" t="s">
        <v>148</v>
      </c>
      <c r="D9" s="60" t="s">
        <v>27</v>
      </c>
      <c r="E9" s="117" t="e">
        <f t="shared" si="2"/>
        <v>#VALUE!</v>
      </c>
      <c r="F9" s="61"/>
      <c r="G9" s="62"/>
      <c r="H9" s="61"/>
      <c r="I9" s="65" t="s">
        <v>27</v>
      </c>
      <c r="J9" s="168"/>
      <c r="K9" s="65"/>
      <c r="L9" s="61"/>
      <c r="M9" s="65"/>
      <c r="N9" s="61"/>
      <c r="O9" s="65"/>
      <c r="P9" s="61"/>
      <c r="Q9" s="65"/>
      <c r="R9" s="119">
        <f>SUM(F9:Q9)</f>
        <v>0</v>
      </c>
      <c r="S9" s="66" t="s">
        <v>29</v>
      </c>
      <c r="T9" s="67"/>
    </row>
    <row r="10" spans="1:23" s="12" customFormat="1" ht="16.8" thickTop="1" thickBot="1" x14ac:dyDescent="0.35">
      <c r="A10" s="211"/>
      <c r="B10" s="68" t="s">
        <v>30</v>
      </c>
      <c r="C10" s="69" t="s">
        <v>148</v>
      </c>
      <c r="D10" s="70" t="s">
        <v>27</v>
      </c>
      <c r="E10" s="117" t="e">
        <f t="shared" si="2"/>
        <v>#VALUE!</v>
      </c>
      <c r="F10" s="71"/>
      <c r="G10" s="72"/>
      <c r="H10" s="71"/>
      <c r="I10" s="73"/>
      <c r="J10" s="169"/>
      <c r="K10" s="73"/>
      <c r="L10" s="71"/>
      <c r="M10" s="73"/>
      <c r="N10" s="71"/>
      <c r="O10" s="73"/>
      <c r="P10" s="71"/>
      <c r="Q10" s="73"/>
      <c r="R10" s="120">
        <f>SUM(F10:Q10)</f>
        <v>0</v>
      </c>
      <c r="S10" s="74" t="s">
        <v>30</v>
      </c>
      <c r="T10" s="67"/>
    </row>
    <row r="11" spans="1:23" ht="15.6" customHeight="1" thickTop="1" thickBot="1" x14ac:dyDescent="0.35">
      <c r="A11" s="212" t="s">
        <v>31</v>
      </c>
      <c r="B11" s="75" t="s">
        <v>32</v>
      </c>
      <c r="C11" s="76"/>
      <c r="D11" s="77" t="s">
        <v>27</v>
      </c>
      <c r="E11" s="117" t="e">
        <f t="shared" si="2"/>
        <v>#VALUE!</v>
      </c>
      <c r="F11" s="78"/>
      <c r="G11" s="79"/>
      <c r="H11" s="78"/>
      <c r="I11" s="80"/>
      <c r="J11" s="165"/>
      <c r="K11" s="80"/>
      <c r="L11" s="78"/>
      <c r="M11" s="80"/>
      <c r="N11" s="78"/>
      <c r="O11" s="80"/>
      <c r="P11" s="78"/>
      <c r="Q11" s="80"/>
      <c r="R11" s="121">
        <f>SUM(F11:Q11)</f>
        <v>0</v>
      </c>
      <c r="S11" s="215" t="s">
        <v>32</v>
      </c>
      <c r="T11" s="81" t="s">
        <v>27</v>
      </c>
    </row>
    <row r="12" spans="1:23" ht="15.6" customHeight="1" thickTop="1" thickBot="1" x14ac:dyDescent="0.35">
      <c r="A12" s="213"/>
      <c r="B12" s="82" t="s">
        <v>32</v>
      </c>
      <c r="C12" s="83"/>
      <c r="D12" s="84" t="s">
        <v>27</v>
      </c>
      <c r="E12" s="117" t="e">
        <f t="shared" si="2"/>
        <v>#VALUE!</v>
      </c>
      <c r="F12" s="85"/>
      <c r="G12" s="86"/>
      <c r="H12" s="85"/>
      <c r="I12" s="87" t="s">
        <v>27</v>
      </c>
      <c r="J12" s="166"/>
      <c r="K12" s="87"/>
      <c r="L12" s="85"/>
      <c r="M12" s="87"/>
      <c r="N12" s="85"/>
      <c r="O12" s="87"/>
      <c r="P12" s="85"/>
      <c r="Q12" s="87"/>
      <c r="R12" s="122">
        <f t="shared" ref="R12:R16" si="3">SUM(F12:Q12)</f>
        <v>0</v>
      </c>
      <c r="S12" s="216"/>
      <c r="T12" s="41"/>
    </row>
    <row r="13" spans="1:23" ht="15.6" customHeight="1" thickTop="1" thickBot="1" x14ac:dyDescent="0.35">
      <c r="A13" s="213"/>
      <c r="B13" s="82" t="s">
        <v>32</v>
      </c>
      <c r="C13" s="83"/>
      <c r="D13" s="84"/>
      <c r="E13" s="117" t="e">
        <f t="shared" si="2"/>
        <v>#DIV/0!</v>
      </c>
      <c r="F13" s="85"/>
      <c r="G13" s="86"/>
      <c r="H13" s="85"/>
      <c r="I13" s="87" t="s">
        <v>27</v>
      </c>
      <c r="J13" s="166"/>
      <c r="K13" s="87"/>
      <c r="L13" s="85"/>
      <c r="M13" s="87"/>
      <c r="N13" s="85"/>
      <c r="O13" s="87"/>
      <c r="P13" s="85"/>
      <c r="Q13" s="87"/>
      <c r="R13" s="122">
        <f t="shared" si="3"/>
        <v>0</v>
      </c>
      <c r="S13" s="216"/>
      <c r="T13" s="41"/>
    </row>
    <row r="14" spans="1:23" ht="15.6" customHeight="1" thickTop="1" thickBot="1" x14ac:dyDescent="0.35">
      <c r="A14" s="213"/>
      <c r="B14" s="82" t="s">
        <v>32</v>
      </c>
      <c r="C14" s="83"/>
      <c r="D14" s="84"/>
      <c r="E14" s="117" t="e">
        <f t="shared" si="2"/>
        <v>#DIV/0!</v>
      </c>
      <c r="F14" s="85"/>
      <c r="G14" s="86"/>
      <c r="H14" s="85"/>
      <c r="I14" s="87"/>
      <c r="J14" s="166"/>
      <c r="K14" s="87"/>
      <c r="L14" s="85"/>
      <c r="M14" s="87"/>
      <c r="N14" s="85"/>
      <c r="O14" s="87"/>
      <c r="P14" s="85"/>
      <c r="Q14" s="87"/>
      <c r="R14" s="122">
        <f t="shared" si="3"/>
        <v>0</v>
      </c>
      <c r="S14" s="216"/>
      <c r="T14" s="41"/>
    </row>
    <row r="15" spans="1:23" ht="15.6" customHeight="1" thickTop="1" thickBot="1" x14ac:dyDescent="0.35">
      <c r="A15" s="213"/>
      <c r="B15" s="82" t="s">
        <v>32</v>
      </c>
      <c r="C15" s="83"/>
      <c r="D15" s="84"/>
      <c r="E15" s="117" t="e">
        <f t="shared" si="2"/>
        <v>#DIV/0!</v>
      </c>
      <c r="F15" s="85"/>
      <c r="G15" s="86"/>
      <c r="H15" s="85"/>
      <c r="I15" s="87"/>
      <c r="J15" s="166"/>
      <c r="K15" s="87"/>
      <c r="L15" s="85"/>
      <c r="M15" s="87"/>
      <c r="N15" s="85"/>
      <c r="O15" s="87"/>
      <c r="P15" s="85"/>
      <c r="Q15" s="87"/>
      <c r="R15" s="122">
        <f t="shared" si="3"/>
        <v>0</v>
      </c>
      <c r="S15" s="216"/>
      <c r="T15" s="41"/>
    </row>
    <row r="16" spans="1:23" ht="15.6" customHeight="1" thickTop="1" thickBot="1" x14ac:dyDescent="0.35">
      <c r="A16" s="213"/>
      <c r="B16" s="82" t="s">
        <v>32</v>
      </c>
      <c r="C16" s="83"/>
      <c r="D16" s="84"/>
      <c r="E16" s="117" t="e">
        <f t="shared" si="2"/>
        <v>#DIV/0!</v>
      </c>
      <c r="F16" s="85"/>
      <c r="G16" s="86"/>
      <c r="H16" s="85"/>
      <c r="I16" s="87"/>
      <c r="J16" s="166"/>
      <c r="K16" s="87"/>
      <c r="L16" s="85"/>
      <c r="M16" s="87"/>
      <c r="N16" s="85"/>
      <c r="O16" s="87"/>
      <c r="P16" s="85"/>
      <c r="Q16" s="87"/>
      <c r="R16" s="122">
        <f t="shared" si="3"/>
        <v>0</v>
      </c>
      <c r="S16" s="216"/>
      <c r="T16" s="41"/>
    </row>
    <row r="17" spans="1:22" s="12" customFormat="1" ht="15.6" customHeight="1" thickTop="1" thickBot="1" x14ac:dyDescent="0.35">
      <c r="A17" s="213"/>
      <c r="B17" s="82" t="s">
        <v>32</v>
      </c>
      <c r="C17" s="88" t="s">
        <v>33</v>
      </c>
      <c r="D17" s="89">
        <f>SUM(D11:D16)</f>
        <v>0</v>
      </c>
      <c r="E17" s="117" t="e">
        <f>R17/D17</f>
        <v>#DIV/0!</v>
      </c>
      <c r="F17" s="114">
        <f t="shared" ref="F17" si="4">SUM(F11:F16)</f>
        <v>0</v>
      </c>
      <c r="G17" s="115">
        <f t="shared" ref="G17" si="5">SUM(G11:G16)</f>
        <v>0</v>
      </c>
      <c r="H17" s="114">
        <f t="shared" ref="H17:P17" si="6">SUM(H11:H16)</f>
        <v>0</v>
      </c>
      <c r="I17" s="116">
        <f t="shared" si="6"/>
        <v>0</v>
      </c>
      <c r="J17" s="170">
        <f t="shared" si="6"/>
        <v>0</v>
      </c>
      <c r="K17" s="116">
        <f t="shared" si="6"/>
        <v>0</v>
      </c>
      <c r="L17" s="114">
        <f t="shared" si="6"/>
        <v>0</v>
      </c>
      <c r="M17" s="116">
        <f t="shared" si="6"/>
        <v>0</v>
      </c>
      <c r="N17" s="114">
        <f t="shared" si="6"/>
        <v>0</v>
      </c>
      <c r="O17" s="116">
        <f t="shared" si="6"/>
        <v>0</v>
      </c>
      <c r="P17" s="114">
        <f t="shared" si="6"/>
        <v>0</v>
      </c>
      <c r="Q17" s="116">
        <f t="shared" ref="Q17" si="7">SUM(Q11:Q16)</f>
        <v>0</v>
      </c>
      <c r="R17" s="123">
        <f t="shared" ref="R17:R23" si="8">SUM(F17:Q17)</f>
        <v>0</v>
      </c>
      <c r="S17" s="217"/>
      <c r="T17" s="67"/>
    </row>
    <row r="18" spans="1:22" s="12" customFormat="1" ht="16.8" thickTop="1" thickBot="1" x14ac:dyDescent="0.35">
      <c r="A18" s="213"/>
      <c r="B18" s="58" t="s">
        <v>34</v>
      </c>
      <c r="C18" s="59" t="s">
        <v>148</v>
      </c>
      <c r="D18" s="90" t="s">
        <v>27</v>
      </c>
      <c r="E18" s="117" t="e">
        <f t="shared" si="2"/>
        <v>#VALUE!</v>
      </c>
      <c r="F18" s="61" t="s">
        <v>35</v>
      </c>
      <c r="G18" s="62" t="s">
        <v>27</v>
      </c>
      <c r="H18" s="61"/>
      <c r="I18" s="65"/>
      <c r="J18" s="168"/>
      <c r="K18" s="65"/>
      <c r="L18" s="61"/>
      <c r="M18" s="65"/>
      <c r="N18" s="61"/>
      <c r="O18" s="65"/>
      <c r="P18" s="61"/>
      <c r="Q18" s="65"/>
      <c r="R18" s="124">
        <f t="shared" si="8"/>
        <v>0</v>
      </c>
      <c r="S18" s="66" t="s">
        <v>36</v>
      </c>
      <c r="T18" s="67"/>
    </row>
    <row r="19" spans="1:22" s="12" customFormat="1" ht="16.8" thickTop="1" thickBot="1" x14ac:dyDescent="0.35">
      <c r="A19" s="213"/>
      <c r="B19" s="58" t="s">
        <v>37</v>
      </c>
      <c r="C19" s="59" t="s">
        <v>148</v>
      </c>
      <c r="D19" s="90" t="s">
        <v>27</v>
      </c>
      <c r="E19" s="117" t="e">
        <f t="shared" si="2"/>
        <v>#VALUE!</v>
      </c>
      <c r="F19" s="61"/>
      <c r="G19" s="62"/>
      <c r="H19" s="61" t="s">
        <v>27</v>
      </c>
      <c r="I19" s="65"/>
      <c r="J19" s="168"/>
      <c r="K19" s="65"/>
      <c r="L19" s="61"/>
      <c r="M19" s="65"/>
      <c r="N19" s="61"/>
      <c r="O19" s="65"/>
      <c r="P19" s="61"/>
      <c r="Q19" s="65"/>
      <c r="R19" s="119">
        <f t="shared" si="8"/>
        <v>0</v>
      </c>
      <c r="S19" s="66" t="s">
        <v>37</v>
      </c>
      <c r="T19" s="67"/>
    </row>
    <row r="20" spans="1:22" s="12" customFormat="1" ht="16.8" thickTop="1" thickBot="1" x14ac:dyDescent="0.35">
      <c r="A20" s="213"/>
      <c r="B20" s="58" t="s">
        <v>38</v>
      </c>
      <c r="C20" s="59" t="s">
        <v>148</v>
      </c>
      <c r="D20" s="90" t="s">
        <v>27</v>
      </c>
      <c r="E20" s="117" t="e">
        <f t="shared" si="2"/>
        <v>#VALUE!</v>
      </c>
      <c r="F20" s="61"/>
      <c r="G20" s="62"/>
      <c r="H20" s="61"/>
      <c r="I20" s="65" t="s">
        <v>27</v>
      </c>
      <c r="J20" s="168"/>
      <c r="K20" s="65"/>
      <c r="L20" s="61"/>
      <c r="M20" s="65"/>
      <c r="N20" s="61"/>
      <c r="O20" s="65"/>
      <c r="P20" s="61"/>
      <c r="Q20" s="65"/>
      <c r="R20" s="119">
        <f t="shared" si="8"/>
        <v>0</v>
      </c>
      <c r="S20" s="66" t="s">
        <v>38</v>
      </c>
      <c r="T20" s="67"/>
    </row>
    <row r="21" spans="1:22" s="12" customFormat="1" ht="16.8" thickTop="1" thickBot="1" x14ac:dyDescent="0.35">
      <c r="A21" s="213"/>
      <c r="B21" s="58" t="s">
        <v>39</v>
      </c>
      <c r="C21" s="59" t="s">
        <v>148</v>
      </c>
      <c r="D21" s="90" t="s">
        <v>27</v>
      </c>
      <c r="E21" s="117" t="e">
        <f t="shared" si="2"/>
        <v>#VALUE!</v>
      </c>
      <c r="F21" s="61" t="s">
        <v>27</v>
      </c>
      <c r="G21" s="62"/>
      <c r="H21" s="61"/>
      <c r="I21" s="65"/>
      <c r="J21" s="168"/>
      <c r="K21" s="65"/>
      <c r="L21" s="61"/>
      <c r="M21" s="65"/>
      <c r="N21" s="61"/>
      <c r="O21" s="65"/>
      <c r="P21" s="61"/>
      <c r="Q21" s="65"/>
      <c r="R21" s="119">
        <f t="shared" si="8"/>
        <v>0</v>
      </c>
      <c r="S21" s="66" t="s">
        <v>39</v>
      </c>
      <c r="T21" s="67"/>
      <c r="V21" s="13"/>
    </row>
    <row r="22" spans="1:22" s="12" customFormat="1" ht="16.8" thickTop="1" thickBot="1" x14ac:dyDescent="0.35">
      <c r="A22" s="213"/>
      <c r="B22" s="58" t="s">
        <v>40</v>
      </c>
      <c r="C22" s="59" t="s">
        <v>148</v>
      </c>
      <c r="D22" s="90" t="s">
        <v>27</v>
      </c>
      <c r="E22" s="117" t="e">
        <f t="shared" si="2"/>
        <v>#VALUE!</v>
      </c>
      <c r="F22" s="61"/>
      <c r="G22" s="62" t="s">
        <v>27</v>
      </c>
      <c r="H22" s="61"/>
      <c r="I22" s="65"/>
      <c r="J22" s="168"/>
      <c r="K22" s="65"/>
      <c r="L22" s="61"/>
      <c r="M22" s="65"/>
      <c r="N22" s="61"/>
      <c r="O22" s="65"/>
      <c r="P22" s="61"/>
      <c r="Q22" s="65"/>
      <c r="R22" s="119">
        <f t="shared" si="8"/>
        <v>0</v>
      </c>
      <c r="S22" s="66" t="s">
        <v>40</v>
      </c>
      <c r="T22" s="67"/>
    </row>
    <row r="23" spans="1:22" s="12" customFormat="1" ht="16.8" thickTop="1" thickBot="1" x14ac:dyDescent="0.35">
      <c r="A23" s="214"/>
      <c r="B23" s="68" t="s">
        <v>41</v>
      </c>
      <c r="C23" s="69" t="s">
        <v>148</v>
      </c>
      <c r="D23" s="91" t="s">
        <v>27</v>
      </c>
      <c r="E23" s="117" t="e">
        <f t="shared" si="2"/>
        <v>#VALUE!</v>
      </c>
      <c r="F23" s="71" t="s">
        <v>27</v>
      </c>
      <c r="G23" s="72"/>
      <c r="H23" s="71" t="s">
        <v>27</v>
      </c>
      <c r="I23" s="73"/>
      <c r="J23" s="169"/>
      <c r="K23" s="73"/>
      <c r="L23" s="71"/>
      <c r="M23" s="73"/>
      <c r="N23" s="71"/>
      <c r="O23" s="73"/>
      <c r="P23" s="71"/>
      <c r="Q23" s="73"/>
      <c r="R23" s="120">
        <f t="shared" si="8"/>
        <v>0</v>
      </c>
      <c r="S23" s="74" t="s">
        <v>42</v>
      </c>
      <c r="T23" s="67"/>
    </row>
    <row r="24" spans="1:22" ht="16.8" thickTop="1" thickBot="1" x14ac:dyDescent="0.35">
      <c r="A24" s="196" t="s">
        <v>43</v>
      </c>
      <c r="B24" s="92" t="s">
        <v>44</v>
      </c>
      <c r="C24" s="93"/>
      <c r="D24" s="94" t="s">
        <v>27</v>
      </c>
      <c r="E24" s="117" t="e">
        <f t="shared" si="2"/>
        <v>#VALUE!</v>
      </c>
      <c r="F24" s="95"/>
      <c r="G24" s="96"/>
      <c r="H24" s="78"/>
      <c r="I24" s="173"/>
      <c r="J24" s="165"/>
      <c r="K24" s="173"/>
      <c r="L24" s="78"/>
      <c r="M24" s="173"/>
      <c r="N24" s="78"/>
      <c r="O24" s="173"/>
      <c r="P24" s="78"/>
      <c r="Q24" s="173"/>
      <c r="R24" s="125">
        <f>SUM(F24:Q24)</f>
        <v>0</v>
      </c>
      <c r="S24" s="199" t="s">
        <v>44</v>
      </c>
      <c r="T24" s="81" t="s">
        <v>27</v>
      </c>
    </row>
    <row r="25" spans="1:22" ht="16.8" thickTop="1" thickBot="1" x14ac:dyDescent="0.35">
      <c r="A25" s="197"/>
      <c r="B25" s="97" t="s">
        <v>44</v>
      </c>
      <c r="C25" s="98"/>
      <c r="D25" s="99" t="s">
        <v>27</v>
      </c>
      <c r="E25" s="117" t="e">
        <f t="shared" si="2"/>
        <v>#VALUE!</v>
      </c>
      <c r="F25" s="100"/>
      <c r="G25" s="101"/>
      <c r="H25" s="85"/>
      <c r="I25" s="176"/>
      <c r="J25" s="166"/>
      <c r="K25" s="174"/>
      <c r="L25" s="85"/>
      <c r="M25" s="174"/>
      <c r="N25" s="85"/>
      <c r="O25" s="174"/>
      <c r="P25" s="85"/>
      <c r="Q25" s="174"/>
      <c r="R25" s="126">
        <f t="shared" ref="R25:R31" si="9">SUM(F25:Q25)</f>
        <v>0</v>
      </c>
      <c r="S25" s="200"/>
      <c r="T25" s="41"/>
    </row>
    <row r="26" spans="1:22" ht="16.8" thickTop="1" thickBot="1" x14ac:dyDescent="0.35">
      <c r="A26" s="197"/>
      <c r="B26" s="97" t="s">
        <v>44</v>
      </c>
      <c r="C26" s="98"/>
      <c r="D26" s="99" t="s">
        <v>27</v>
      </c>
      <c r="E26" s="117" t="e">
        <f t="shared" si="2"/>
        <v>#VALUE!</v>
      </c>
      <c r="F26" s="38"/>
      <c r="G26" s="39"/>
      <c r="H26" s="85"/>
      <c r="I26" s="176" t="s">
        <v>27</v>
      </c>
      <c r="J26" s="166"/>
      <c r="K26" s="175"/>
      <c r="L26" s="85"/>
      <c r="M26" s="175"/>
      <c r="N26" s="85"/>
      <c r="O26" s="175"/>
      <c r="P26" s="85"/>
      <c r="Q26" s="175"/>
      <c r="R26" s="126">
        <f t="shared" si="9"/>
        <v>0</v>
      </c>
      <c r="S26" s="200"/>
      <c r="T26" s="41"/>
    </row>
    <row r="27" spans="1:22" ht="16.8" thickTop="1" thickBot="1" x14ac:dyDescent="0.35">
      <c r="A27" s="197"/>
      <c r="B27" s="97" t="s">
        <v>44</v>
      </c>
      <c r="C27" s="98"/>
      <c r="D27" s="99"/>
      <c r="E27" s="117" t="e">
        <f t="shared" si="2"/>
        <v>#DIV/0!</v>
      </c>
      <c r="F27" s="85"/>
      <c r="G27" s="86"/>
      <c r="H27" s="85"/>
      <c r="I27" s="87"/>
      <c r="J27" s="166"/>
      <c r="K27" s="87"/>
      <c r="L27" s="85"/>
      <c r="M27" s="87"/>
      <c r="N27" s="85"/>
      <c r="O27" s="87"/>
      <c r="P27" s="85"/>
      <c r="Q27" s="87"/>
      <c r="R27" s="126">
        <f t="shared" si="9"/>
        <v>0</v>
      </c>
      <c r="S27" s="200"/>
      <c r="T27" s="41"/>
    </row>
    <row r="28" spans="1:22" ht="16.8" thickTop="1" thickBot="1" x14ac:dyDescent="0.35">
      <c r="A28" s="197"/>
      <c r="B28" s="97" t="s">
        <v>44</v>
      </c>
      <c r="C28" s="98"/>
      <c r="D28" s="99"/>
      <c r="E28" s="117" t="e">
        <f t="shared" si="2"/>
        <v>#DIV/0!</v>
      </c>
      <c r="F28" s="85"/>
      <c r="G28" s="86"/>
      <c r="H28" s="85"/>
      <c r="I28" s="87"/>
      <c r="J28" s="166"/>
      <c r="K28" s="87"/>
      <c r="L28" s="85"/>
      <c r="M28" s="87"/>
      <c r="N28" s="85"/>
      <c r="O28" s="87"/>
      <c r="P28" s="85"/>
      <c r="Q28" s="87"/>
      <c r="R28" s="126">
        <f t="shared" si="9"/>
        <v>0</v>
      </c>
      <c r="S28" s="201"/>
      <c r="T28" s="41"/>
    </row>
    <row r="29" spans="1:22" ht="16.8" thickTop="1" thickBot="1" x14ac:dyDescent="0.35">
      <c r="A29" s="197"/>
      <c r="B29" s="97" t="s">
        <v>44</v>
      </c>
      <c r="C29" s="98"/>
      <c r="D29" s="99"/>
      <c r="E29" s="117" t="e">
        <f t="shared" si="2"/>
        <v>#DIV/0!</v>
      </c>
      <c r="F29" s="85"/>
      <c r="G29" s="86"/>
      <c r="H29" s="85"/>
      <c r="I29" s="87"/>
      <c r="J29" s="166"/>
      <c r="K29" s="87"/>
      <c r="L29" s="85"/>
      <c r="M29" s="87"/>
      <c r="N29" s="85"/>
      <c r="O29" s="87"/>
      <c r="P29" s="85"/>
      <c r="Q29" s="87"/>
      <c r="R29" s="126">
        <f t="shared" si="9"/>
        <v>0</v>
      </c>
      <c r="S29" s="201"/>
      <c r="T29" s="41"/>
    </row>
    <row r="30" spans="1:22" ht="16.8" thickTop="1" thickBot="1" x14ac:dyDescent="0.35">
      <c r="A30" s="197"/>
      <c r="B30" s="97" t="s">
        <v>44</v>
      </c>
      <c r="C30" s="98"/>
      <c r="D30" s="99"/>
      <c r="E30" s="117" t="e">
        <f t="shared" si="2"/>
        <v>#DIV/0!</v>
      </c>
      <c r="F30" s="85"/>
      <c r="G30" s="86"/>
      <c r="H30" s="85"/>
      <c r="I30" s="87"/>
      <c r="J30" s="166"/>
      <c r="K30" s="87"/>
      <c r="L30" s="85"/>
      <c r="M30" s="87"/>
      <c r="N30" s="85"/>
      <c r="O30" s="87"/>
      <c r="P30" s="85"/>
      <c r="Q30" s="87"/>
      <c r="R30" s="126">
        <f t="shared" si="9"/>
        <v>0</v>
      </c>
      <c r="S30" s="201"/>
      <c r="T30" s="41"/>
    </row>
    <row r="31" spans="1:22" ht="16.8" thickTop="1" thickBot="1" x14ac:dyDescent="0.35">
      <c r="A31" s="197"/>
      <c r="B31" s="97" t="s">
        <v>44</v>
      </c>
      <c r="C31" s="102"/>
      <c r="D31" s="84"/>
      <c r="E31" s="117" t="e">
        <f t="shared" si="2"/>
        <v>#DIV/0!</v>
      </c>
      <c r="F31" s="85"/>
      <c r="G31" s="86"/>
      <c r="H31" s="85"/>
      <c r="I31" s="87"/>
      <c r="J31" s="166"/>
      <c r="K31" s="87"/>
      <c r="L31" s="85"/>
      <c r="M31" s="87"/>
      <c r="N31" s="85"/>
      <c r="O31" s="87"/>
      <c r="P31" s="85"/>
      <c r="Q31" s="87"/>
      <c r="R31" s="126">
        <f t="shared" si="9"/>
        <v>0</v>
      </c>
      <c r="S31" s="201"/>
      <c r="T31" s="41"/>
    </row>
    <row r="32" spans="1:22" s="12" customFormat="1" ht="16.8" thickTop="1" thickBot="1" x14ac:dyDescent="0.35">
      <c r="A32" s="197"/>
      <c r="B32" s="103" t="s">
        <v>44</v>
      </c>
      <c r="C32" s="104" t="s">
        <v>45</v>
      </c>
      <c r="D32" s="105">
        <f>SUM(D24:D31)</f>
        <v>0</v>
      </c>
      <c r="E32" s="117" t="e">
        <f t="shared" si="2"/>
        <v>#DIV/0!</v>
      </c>
      <c r="F32" s="114">
        <f t="shared" ref="F32" si="10">SUM(F24:F31)</f>
        <v>0</v>
      </c>
      <c r="G32" s="115">
        <f t="shared" ref="G32:P32" si="11">SUM(G24:G31)</f>
        <v>0</v>
      </c>
      <c r="H32" s="114">
        <f t="shared" ref="H32:I32" si="12">SUM(H24:H31)</f>
        <v>0</v>
      </c>
      <c r="I32" s="116">
        <f t="shared" si="12"/>
        <v>0</v>
      </c>
      <c r="J32" s="170">
        <f t="shared" ref="J32:K32" si="13">SUM(J24:J31)</f>
        <v>0</v>
      </c>
      <c r="K32" s="116">
        <f t="shared" si="13"/>
        <v>0</v>
      </c>
      <c r="L32" s="114">
        <f t="shared" ref="L32:M32" si="14">SUM(L24:L31)</f>
        <v>0</v>
      </c>
      <c r="M32" s="116">
        <f t="shared" si="14"/>
        <v>0</v>
      </c>
      <c r="N32" s="114">
        <f t="shared" ref="N32:O32" si="15">SUM(N24:N31)</f>
        <v>0</v>
      </c>
      <c r="O32" s="116">
        <f t="shared" si="15"/>
        <v>0</v>
      </c>
      <c r="P32" s="114">
        <f t="shared" si="11"/>
        <v>0</v>
      </c>
      <c r="Q32" s="116">
        <f t="shared" ref="Q32" si="16">SUM(Q24:Q31)</f>
        <v>0</v>
      </c>
      <c r="R32" s="127">
        <f>SUM(F32:Q32)</f>
        <v>0</v>
      </c>
      <c r="S32" s="202"/>
      <c r="T32" s="67"/>
    </row>
    <row r="33" spans="1:20" ht="16.8" thickTop="1" thickBot="1" x14ac:dyDescent="0.35">
      <c r="A33" s="197"/>
      <c r="B33" s="106" t="s">
        <v>46</v>
      </c>
      <c r="C33" s="107" t="s">
        <v>27</v>
      </c>
      <c r="D33" s="84" t="s">
        <v>27</v>
      </c>
      <c r="E33" s="117" t="e">
        <f t="shared" si="2"/>
        <v>#VALUE!</v>
      </c>
      <c r="F33" s="85" t="s">
        <v>27</v>
      </c>
      <c r="G33" s="86" t="s">
        <v>27</v>
      </c>
      <c r="H33" s="85"/>
      <c r="I33" s="87"/>
      <c r="J33" s="166"/>
      <c r="K33" s="87"/>
      <c r="L33" s="85"/>
      <c r="M33" s="87"/>
      <c r="N33" s="85"/>
      <c r="O33" s="87"/>
      <c r="P33" s="85"/>
      <c r="Q33" s="87"/>
      <c r="R33" s="128">
        <f>SUM(F33:Q33)</f>
        <v>0</v>
      </c>
      <c r="S33" s="203" t="s">
        <v>46</v>
      </c>
      <c r="T33" s="81" t="s">
        <v>27</v>
      </c>
    </row>
    <row r="34" spans="1:20" ht="16.8" thickTop="1" thickBot="1" x14ac:dyDescent="0.35">
      <c r="A34" s="197"/>
      <c r="B34" s="108" t="s">
        <v>46</v>
      </c>
      <c r="C34" s="107" t="s">
        <v>27</v>
      </c>
      <c r="D34" s="84" t="s">
        <v>27</v>
      </c>
      <c r="E34" s="117" t="e">
        <f t="shared" si="2"/>
        <v>#VALUE!</v>
      </c>
      <c r="F34" s="85" t="s">
        <v>27</v>
      </c>
      <c r="G34" s="86" t="s">
        <v>27</v>
      </c>
      <c r="H34" s="85"/>
      <c r="I34" s="87"/>
      <c r="J34" s="166"/>
      <c r="K34" s="87"/>
      <c r="L34" s="85"/>
      <c r="M34" s="87"/>
      <c r="N34" s="85"/>
      <c r="O34" s="87"/>
      <c r="P34" s="85"/>
      <c r="Q34" s="87"/>
      <c r="R34" s="129">
        <f t="shared" ref="R34:R42" si="17">SUM(F34:Q34)</f>
        <v>0</v>
      </c>
      <c r="S34" s="204"/>
      <c r="T34" s="41"/>
    </row>
    <row r="35" spans="1:20" ht="16.8" thickTop="1" thickBot="1" x14ac:dyDescent="0.35">
      <c r="A35" s="197"/>
      <c r="B35" s="108" t="s">
        <v>46</v>
      </c>
      <c r="C35" s="107" t="s">
        <v>27</v>
      </c>
      <c r="D35" s="84" t="s">
        <v>27</v>
      </c>
      <c r="E35" s="117" t="e">
        <f t="shared" si="2"/>
        <v>#VALUE!</v>
      </c>
      <c r="F35" s="85"/>
      <c r="G35" s="86"/>
      <c r="H35" s="85" t="s">
        <v>27</v>
      </c>
      <c r="I35" s="87"/>
      <c r="J35" s="166"/>
      <c r="K35" s="87"/>
      <c r="L35" s="85"/>
      <c r="M35" s="87"/>
      <c r="N35" s="85"/>
      <c r="O35" s="87"/>
      <c r="P35" s="85"/>
      <c r="Q35" s="87"/>
      <c r="R35" s="129">
        <f t="shared" si="17"/>
        <v>0</v>
      </c>
      <c r="S35" s="204"/>
      <c r="T35" s="41"/>
    </row>
    <row r="36" spans="1:20" ht="16.8" thickTop="1" thickBot="1" x14ac:dyDescent="0.35">
      <c r="A36" s="197"/>
      <c r="B36" s="108" t="s">
        <v>46</v>
      </c>
      <c r="C36" s="107"/>
      <c r="D36" s="84"/>
      <c r="E36" s="117" t="e">
        <f t="shared" si="2"/>
        <v>#DIV/0!</v>
      </c>
      <c r="F36" s="85"/>
      <c r="G36" s="86"/>
      <c r="H36" s="85"/>
      <c r="I36" s="87"/>
      <c r="J36" s="166"/>
      <c r="K36" s="87"/>
      <c r="L36" s="85"/>
      <c r="M36" s="87"/>
      <c r="N36" s="85"/>
      <c r="O36" s="87"/>
      <c r="P36" s="85"/>
      <c r="Q36" s="87"/>
      <c r="R36" s="129">
        <f t="shared" si="17"/>
        <v>0</v>
      </c>
      <c r="S36" s="204"/>
      <c r="T36" s="41"/>
    </row>
    <row r="37" spans="1:20" ht="16.8" thickTop="1" thickBot="1" x14ac:dyDescent="0.35">
      <c r="A37" s="197"/>
      <c r="B37" s="108" t="s">
        <v>46</v>
      </c>
      <c r="C37" s="107"/>
      <c r="D37" s="84"/>
      <c r="E37" s="117" t="e">
        <f t="shared" si="2"/>
        <v>#DIV/0!</v>
      </c>
      <c r="F37" s="85"/>
      <c r="G37" s="86"/>
      <c r="H37" s="85"/>
      <c r="I37" s="87"/>
      <c r="J37" s="166"/>
      <c r="K37" s="87"/>
      <c r="L37" s="85"/>
      <c r="M37" s="87"/>
      <c r="N37" s="85"/>
      <c r="O37" s="87"/>
      <c r="P37" s="85"/>
      <c r="Q37" s="87"/>
      <c r="R37" s="129">
        <f t="shared" si="17"/>
        <v>0</v>
      </c>
      <c r="S37" s="204"/>
      <c r="T37" s="41"/>
    </row>
    <row r="38" spans="1:20" ht="16.8" thickTop="1" thickBot="1" x14ac:dyDescent="0.35">
      <c r="A38" s="197"/>
      <c r="B38" s="108" t="s">
        <v>46</v>
      </c>
      <c r="C38" s="107"/>
      <c r="D38" s="84"/>
      <c r="E38" s="117" t="e">
        <f t="shared" si="2"/>
        <v>#DIV/0!</v>
      </c>
      <c r="F38" s="85"/>
      <c r="G38" s="86"/>
      <c r="H38" s="85"/>
      <c r="I38" s="87"/>
      <c r="J38" s="166"/>
      <c r="K38" s="87"/>
      <c r="L38" s="85"/>
      <c r="M38" s="87"/>
      <c r="N38" s="85"/>
      <c r="O38" s="87"/>
      <c r="P38" s="85"/>
      <c r="Q38" s="87"/>
      <c r="R38" s="129">
        <f t="shared" si="17"/>
        <v>0</v>
      </c>
      <c r="S38" s="204"/>
      <c r="T38" s="41"/>
    </row>
    <row r="39" spans="1:20" ht="16.8" thickTop="1" thickBot="1" x14ac:dyDescent="0.35">
      <c r="A39" s="197"/>
      <c r="B39" s="108" t="s">
        <v>46</v>
      </c>
      <c r="C39" s="107"/>
      <c r="D39" s="84"/>
      <c r="E39" s="117" t="e">
        <f t="shared" si="2"/>
        <v>#DIV/0!</v>
      </c>
      <c r="F39" s="85"/>
      <c r="G39" s="86"/>
      <c r="H39" s="85"/>
      <c r="I39" s="87"/>
      <c r="J39" s="166"/>
      <c r="K39" s="87"/>
      <c r="L39" s="85"/>
      <c r="M39" s="87"/>
      <c r="N39" s="85"/>
      <c r="O39" s="87"/>
      <c r="P39" s="85"/>
      <c r="Q39" s="87"/>
      <c r="R39" s="129">
        <f t="shared" si="17"/>
        <v>0</v>
      </c>
      <c r="S39" s="204"/>
      <c r="T39" s="41"/>
    </row>
    <row r="40" spans="1:20" ht="16.8" thickTop="1" thickBot="1" x14ac:dyDescent="0.35">
      <c r="A40" s="197"/>
      <c r="B40" s="108" t="s">
        <v>46</v>
      </c>
      <c r="C40" s="107"/>
      <c r="D40" s="84"/>
      <c r="E40" s="117" t="e">
        <f t="shared" si="2"/>
        <v>#DIV/0!</v>
      </c>
      <c r="F40" s="85"/>
      <c r="G40" s="86"/>
      <c r="H40" s="85"/>
      <c r="I40" s="87"/>
      <c r="J40" s="166"/>
      <c r="K40" s="87"/>
      <c r="L40" s="85"/>
      <c r="M40" s="87"/>
      <c r="N40" s="85"/>
      <c r="O40" s="87"/>
      <c r="P40" s="85"/>
      <c r="Q40" s="87"/>
      <c r="R40" s="129">
        <f t="shared" si="17"/>
        <v>0</v>
      </c>
      <c r="S40" s="204"/>
      <c r="T40" s="41"/>
    </row>
    <row r="41" spans="1:20" ht="16.8" thickTop="1" thickBot="1" x14ac:dyDescent="0.35">
      <c r="A41" s="197"/>
      <c r="B41" s="108" t="s">
        <v>46</v>
      </c>
      <c r="C41" s="107"/>
      <c r="D41" s="84"/>
      <c r="E41" s="117" t="e">
        <f t="shared" si="2"/>
        <v>#DIV/0!</v>
      </c>
      <c r="F41" s="85"/>
      <c r="G41" s="86"/>
      <c r="H41" s="85"/>
      <c r="I41" s="87"/>
      <c r="J41" s="166"/>
      <c r="K41" s="87"/>
      <c r="L41" s="85"/>
      <c r="M41" s="87"/>
      <c r="N41" s="85"/>
      <c r="O41" s="87"/>
      <c r="P41" s="85"/>
      <c r="Q41" s="87"/>
      <c r="R41" s="129">
        <f t="shared" si="17"/>
        <v>0</v>
      </c>
      <c r="S41" s="204"/>
      <c r="T41" s="41"/>
    </row>
    <row r="42" spans="1:20" ht="16.8" thickTop="1" thickBot="1" x14ac:dyDescent="0.35">
      <c r="A42" s="197"/>
      <c r="B42" s="108" t="s">
        <v>46</v>
      </c>
      <c r="C42" s="107"/>
      <c r="D42" s="84" t="s">
        <v>27</v>
      </c>
      <c r="E42" s="117" t="e">
        <f t="shared" si="2"/>
        <v>#VALUE!</v>
      </c>
      <c r="F42" s="85"/>
      <c r="G42" s="86"/>
      <c r="H42" s="85"/>
      <c r="I42" s="87"/>
      <c r="J42" s="166"/>
      <c r="K42" s="87"/>
      <c r="L42" s="85"/>
      <c r="M42" s="87"/>
      <c r="N42" s="85"/>
      <c r="O42" s="87"/>
      <c r="P42" s="85"/>
      <c r="Q42" s="87"/>
      <c r="R42" s="129">
        <f t="shared" si="17"/>
        <v>0</v>
      </c>
      <c r="S42" s="204"/>
      <c r="T42" s="41"/>
    </row>
    <row r="43" spans="1:20" s="12" customFormat="1" ht="16.8" thickTop="1" thickBot="1" x14ac:dyDescent="0.35">
      <c r="A43" s="198"/>
      <c r="B43" s="109" t="s">
        <v>46</v>
      </c>
      <c r="C43" s="110" t="s">
        <v>47</v>
      </c>
      <c r="D43" s="111">
        <f>SUM(D33:D42)</f>
        <v>0</v>
      </c>
      <c r="E43" s="117" t="e">
        <f t="shared" si="2"/>
        <v>#DIV/0!</v>
      </c>
      <c r="F43" s="130">
        <f t="shared" ref="F43" si="18">SUM(F33:F42)</f>
        <v>0</v>
      </c>
      <c r="G43" s="131">
        <f t="shared" ref="G43:P43" si="19">SUM(G33:G42)</f>
        <v>0</v>
      </c>
      <c r="H43" s="130">
        <f t="shared" ref="H43:I43" si="20">SUM(H33:H42)</f>
        <v>0</v>
      </c>
      <c r="I43" s="132">
        <f t="shared" si="20"/>
        <v>0</v>
      </c>
      <c r="J43" s="171">
        <f t="shared" ref="J43:K43" si="21">SUM(J33:J42)</f>
        <v>0</v>
      </c>
      <c r="K43" s="132">
        <f t="shared" si="21"/>
        <v>0</v>
      </c>
      <c r="L43" s="130">
        <f t="shared" ref="L43:M43" si="22">SUM(L33:L42)</f>
        <v>0</v>
      </c>
      <c r="M43" s="132">
        <f t="shared" si="22"/>
        <v>0</v>
      </c>
      <c r="N43" s="130">
        <f t="shared" ref="N43:O43" si="23">SUM(N33:N42)</f>
        <v>0</v>
      </c>
      <c r="O43" s="132">
        <f t="shared" si="23"/>
        <v>0</v>
      </c>
      <c r="P43" s="130">
        <f t="shared" si="19"/>
        <v>0</v>
      </c>
      <c r="Q43" s="132">
        <f t="shared" ref="Q43" si="24">SUM(Q33:Q42)</f>
        <v>0</v>
      </c>
      <c r="R43" s="133">
        <f>SUM(F43:Q43)</f>
        <v>0</v>
      </c>
      <c r="S43" s="205"/>
      <c r="T43" s="67"/>
    </row>
    <row r="44" spans="1:20" ht="18.600000000000001" thickTop="1" x14ac:dyDescent="0.35">
      <c r="A44" s="41"/>
      <c r="B44" s="194" t="s">
        <v>48</v>
      </c>
      <c r="C44" s="195"/>
      <c r="D44" s="134">
        <f>SUM(D7:D10,D17:D23,D32,D43)</f>
        <v>0</v>
      </c>
      <c r="E44" s="112"/>
      <c r="F44" s="41"/>
      <c r="G44" s="41"/>
      <c r="H44" s="41"/>
      <c r="I44" s="41"/>
      <c r="J44" s="41"/>
      <c r="K44" s="41"/>
      <c r="L44" s="41"/>
      <c r="M44" s="41"/>
      <c r="N44" s="41"/>
      <c r="O44" s="41"/>
      <c r="P44" s="41"/>
      <c r="Q44" s="41"/>
      <c r="R44" s="41"/>
      <c r="S44" s="41"/>
      <c r="T44" s="41"/>
    </row>
  </sheetData>
  <sheetProtection sheet="1" objects="1" scenarios="1" selectLockedCells="1"/>
  <autoFilter ref="A6:Q44" xr:uid="{472EBFE9-7328-4535-9872-28C15CADED57}"/>
  <mergeCells count="33">
    <mergeCell ref="L5:M5"/>
    <mergeCell ref="Q2:Q3"/>
    <mergeCell ref="B44:C44"/>
    <mergeCell ref="A24:A43"/>
    <mergeCell ref="S24:S32"/>
    <mergeCell ref="S33:S43"/>
    <mergeCell ref="N5:O5"/>
    <mergeCell ref="P5:Q5"/>
    <mergeCell ref="R5:R6"/>
    <mergeCell ref="S5:S6"/>
    <mergeCell ref="A7:A10"/>
    <mergeCell ref="A11:A23"/>
    <mergeCell ref="S11:S17"/>
    <mergeCell ref="A5:A6"/>
    <mergeCell ref="B5:B6"/>
    <mergeCell ref="C5:C6"/>
    <mergeCell ref="H5:I5"/>
    <mergeCell ref="J5:K5"/>
    <mergeCell ref="A1:C1"/>
    <mergeCell ref="F1:G1"/>
    <mergeCell ref="H1:Q1"/>
    <mergeCell ref="A2:C4"/>
    <mergeCell ref="F2:F3"/>
    <mergeCell ref="G2:G3"/>
    <mergeCell ref="H2:H3"/>
    <mergeCell ref="I2:I3"/>
    <mergeCell ref="J2:J3"/>
    <mergeCell ref="K2:K3"/>
    <mergeCell ref="L2:L3"/>
    <mergeCell ref="M2:M3"/>
    <mergeCell ref="O2:O3"/>
    <mergeCell ref="N2:N3"/>
    <mergeCell ref="P2:P3"/>
  </mergeCells>
  <dataValidations count="2">
    <dataValidation type="list" allowBlank="1" showInputMessage="1" showErrorMessage="1" sqref="C11:C16" xr:uid="{DDFF8D21-FFB7-47EC-9AEA-10494BCA26A7}">
      <formula1>Medicaid_Fund</formula1>
    </dataValidation>
    <dataValidation type="list" allowBlank="1" showInputMessage="1" showErrorMessage="1" sqref="C33:C42" xr:uid="{2EE75D9A-C90C-4DDF-B63E-C85FE2D22CE1}">
      <formula1>Other_Federal_Funding</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249A31-F610-4F53-AE27-4D2DE9AD3CFB}">
          <x14:formula1>
            <xm:f>'Fund lists'!$A$2:$A$23</xm:f>
          </x14:formula1>
          <xm:sqref>C24:C31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7A25A-EEB9-462F-82EB-D77CC3562BEB}">
  <dimension ref="A1:H38"/>
  <sheetViews>
    <sheetView topLeftCell="A2" zoomScaleNormal="100" workbookViewId="0">
      <selection activeCell="C14" sqref="C14"/>
    </sheetView>
  </sheetViews>
  <sheetFormatPr defaultColWidth="8.88671875" defaultRowHeight="14.4" x14ac:dyDescent="0.3"/>
  <cols>
    <col min="1" max="1" width="8.88671875" style="41"/>
    <col min="2" max="2" width="62.33203125" style="41" customWidth="1"/>
    <col min="3" max="3" width="27.88671875" style="41" customWidth="1"/>
    <col min="4" max="4" width="30.6640625" style="41" customWidth="1"/>
    <col min="5" max="5" width="21.88671875" style="41" customWidth="1"/>
    <col min="6" max="6" width="27.6640625" style="41" customWidth="1"/>
    <col min="7" max="7" width="22.44140625" style="41" customWidth="1"/>
    <col min="8" max="8" width="19.33203125" style="41" customWidth="1"/>
    <col min="9" max="16384" width="8.88671875" style="41"/>
  </cols>
  <sheetData>
    <row r="1" spans="1:8" ht="26.4" thickBot="1" x14ac:dyDescent="0.55000000000000004">
      <c r="A1" s="223" t="s">
        <v>49</v>
      </c>
      <c r="B1" s="223"/>
      <c r="C1" s="223"/>
      <c r="D1" s="223"/>
      <c r="E1" s="223"/>
      <c r="F1" s="223"/>
    </row>
    <row r="2" spans="1:8" ht="196.2" customHeight="1" thickTop="1" x14ac:dyDescent="0.3">
      <c r="A2" s="189" t="s">
        <v>154</v>
      </c>
      <c r="B2" s="222"/>
      <c r="C2" s="154" t="s">
        <v>50</v>
      </c>
      <c r="D2" s="154" t="s">
        <v>51</v>
      </c>
      <c r="E2" s="154" t="s">
        <v>52</v>
      </c>
      <c r="F2" s="154" t="s">
        <v>53</v>
      </c>
      <c r="G2" s="154" t="s">
        <v>54</v>
      </c>
      <c r="H2" s="155" t="s">
        <v>55</v>
      </c>
    </row>
    <row r="3" spans="1:8" ht="18" x14ac:dyDescent="0.35">
      <c r="B3" s="178" t="s">
        <v>26</v>
      </c>
      <c r="C3" s="141">
        <v>2000</v>
      </c>
      <c r="D3" s="141">
        <v>5000</v>
      </c>
      <c r="E3" s="153">
        <f>SUM(C3:D3)</f>
        <v>7000</v>
      </c>
      <c r="F3" s="141">
        <v>6000</v>
      </c>
      <c r="G3" s="153">
        <f>SUM(E3-F3)</f>
        <v>1000</v>
      </c>
      <c r="H3" s="156">
        <f>SUM(F3*0.75)</f>
        <v>4500</v>
      </c>
    </row>
    <row r="4" spans="1:8" ht="18" x14ac:dyDescent="0.35">
      <c r="B4" s="179" t="s">
        <v>56</v>
      </c>
      <c r="C4" s="142">
        <v>2000</v>
      </c>
      <c r="D4" s="142">
        <v>5000</v>
      </c>
      <c r="E4" s="158">
        <f>SUM(C4:D4)</f>
        <v>7000</v>
      </c>
      <c r="F4" s="142">
        <v>5000</v>
      </c>
      <c r="G4" s="153">
        <f>SUM(E4-F4)</f>
        <v>2000</v>
      </c>
      <c r="H4" s="157">
        <f>SUM(F4*0.75)</f>
        <v>3750</v>
      </c>
    </row>
    <row r="5" spans="1:8" x14ac:dyDescent="0.3">
      <c r="E5" s="112"/>
    </row>
    <row r="7" spans="1:8" ht="43.2" customHeight="1" x14ac:dyDescent="0.3">
      <c r="B7" s="224" t="s">
        <v>11</v>
      </c>
      <c r="C7" s="228" t="s">
        <v>57</v>
      </c>
      <c r="D7" s="230" t="s">
        <v>58</v>
      </c>
      <c r="E7" s="232" t="s">
        <v>59</v>
      </c>
    </row>
    <row r="8" spans="1:8" ht="49.95" customHeight="1" x14ac:dyDescent="0.3">
      <c r="B8" s="225"/>
      <c r="C8" s="229"/>
      <c r="D8" s="231"/>
      <c r="E8" s="233"/>
    </row>
    <row r="9" spans="1:8" x14ac:dyDescent="0.3">
      <c r="B9" s="137" t="s">
        <v>26</v>
      </c>
      <c r="C9" s="234" t="s">
        <v>60</v>
      </c>
      <c r="D9" s="235"/>
      <c r="E9" s="235"/>
      <c r="F9" s="227" t="s">
        <v>61</v>
      </c>
      <c r="G9" s="227"/>
    </row>
    <row r="10" spans="1:8" ht="14.4" customHeight="1" x14ac:dyDescent="0.3">
      <c r="B10" s="138" t="s">
        <v>28</v>
      </c>
      <c r="C10" s="235"/>
      <c r="D10" s="235"/>
      <c r="E10" s="235"/>
      <c r="F10" s="227"/>
      <c r="G10" s="227"/>
    </row>
    <row r="11" spans="1:8" x14ac:dyDescent="0.3">
      <c r="B11" s="137" t="s">
        <v>29</v>
      </c>
      <c r="C11" s="235"/>
      <c r="D11" s="235"/>
      <c r="E11" s="235"/>
      <c r="F11" s="227"/>
      <c r="G11" s="227"/>
    </row>
    <row r="12" spans="1:8" ht="15" customHeight="1" x14ac:dyDescent="0.3">
      <c r="B12" s="137" t="s">
        <v>30</v>
      </c>
      <c r="C12" s="235"/>
      <c r="D12" s="235"/>
      <c r="E12" s="235"/>
      <c r="F12" s="227"/>
      <c r="G12" s="227"/>
    </row>
    <row r="13" spans="1:8" ht="14.4" customHeight="1" x14ac:dyDescent="0.3">
      <c r="B13" s="139" t="s">
        <v>32</v>
      </c>
      <c r="C13" s="140"/>
      <c r="D13" s="141"/>
      <c r="E13" s="142"/>
      <c r="F13" s="159">
        <f>SUM(C13-(D13+E13))</f>
        <v>0</v>
      </c>
      <c r="G13" s="239" t="s">
        <v>62</v>
      </c>
    </row>
    <row r="14" spans="1:8" x14ac:dyDescent="0.3">
      <c r="B14" s="143" t="s">
        <v>36</v>
      </c>
      <c r="C14" s="140"/>
      <c r="D14" s="141"/>
      <c r="E14" s="142"/>
      <c r="F14" s="159">
        <f t="shared" ref="F14:F20" si="0">SUM(C14-(D14+E14))</f>
        <v>0</v>
      </c>
      <c r="G14" s="240"/>
    </row>
    <row r="15" spans="1:8" x14ac:dyDescent="0.3">
      <c r="B15" s="143" t="s">
        <v>37</v>
      </c>
      <c r="C15" s="140"/>
      <c r="D15" s="141"/>
      <c r="E15" s="142"/>
      <c r="F15" s="159">
        <f t="shared" si="0"/>
        <v>0</v>
      </c>
      <c r="G15" s="240"/>
    </row>
    <row r="16" spans="1:8" x14ac:dyDescent="0.3">
      <c r="B16" s="143" t="s">
        <v>38</v>
      </c>
      <c r="C16" s="140"/>
      <c r="D16" s="141" t="s">
        <v>27</v>
      </c>
      <c r="E16" s="142" t="s">
        <v>27</v>
      </c>
      <c r="F16" s="159" t="e">
        <f t="shared" si="0"/>
        <v>#VALUE!</v>
      </c>
      <c r="G16" s="240"/>
    </row>
    <row r="17" spans="2:7" x14ac:dyDescent="0.3">
      <c r="B17" s="143" t="s">
        <v>39</v>
      </c>
      <c r="C17" s="140" t="s">
        <v>27</v>
      </c>
      <c r="D17" s="141" t="s">
        <v>27</v>
      </c>
      <c r="E17" s="142" t="s">
        <v>27</v>
      </c>
      <c r="F17" s="159" t="e">
        <f t="shared" si="0"/>
        <v>#VALUE!</v>
      </c>
      <c r="G17" s="240"/>
    </row>
    <row r="18" spans="2:7" x14ac:dyDescent="0.3">
      <c r="B18" s="143" t="s">
        <v>40</v>
      </c>
      <c r="C18" s="140"/>
      <c r="D18" s="141"/>
      <c r="E18" s="142"/>
      <c r="F18" s="159">
        <f t="shared" si="0"/>
        <v>0</v>
      </c>
      <c r="G18" s="240"/>
    </row>
    <row r="19" spans="2:7" x14ac:dyDescent="0.3">
      <c r="B19" s="143" t="s">
        <v>42</v>
      </c>
      <c r="C19" s="140" t="s">
        <v>27</v>
      </c>
      <c r="D19" s="141" t="s">
        <v>27</v>
      </c>
      <c r="E19" s="142" t="s">
        <v>27</v>
      </c>
      <c r="F19" s="159" t="e">
        <f t="shared" si="0"/>
        <v>#VALUE!</v>
      </c>
      <c r="G19" s="240"/>
    </row>
    <row r="20" spans="2:7" x14ac:dyDescent="0.3">
      <c r="B20" s="139" t="s">
        <v>44</v>
      </c>
      <c r="C20" s="140"/>
      <c r="D20" s="141"/>
      <c r="E20" s="142" t="s">
        <v>27</v>
      </c>
      <c r="F20" s="159" t="e">
        <f t="shared" si="0"/>
        <v>#VALUE!</v>
      </c>
      <c r="G20" s="241"/>
    </row>
    <row r="21" spans="2:7" ht="15.6" x14ac:dyDescent="0.3">
      <c r="B21" s="144" t="s">
        <v>46</v>
      </c>
      <c r="C21" s="236" t="s">
        <v>63</v>
      </c>
      <c r="D21" s="237"/>
      <c r="E21" s="238"/>
      <c r="F21" s="145" t="s">
        <v>27</v>
      </c>
      <c r="G21" s="146"/>
    </row>
    <row r="22" spans="2:7" x14ac:dyDescent="0.3">
      <c r="B22" s="147" t="s">
        <v>46</v>
      </c>
      <c r="C22" s="143"/>
      <c r="D22" s="160">
        <f>SUM(D13:D21)</f>
        <v>0</v>
      </c>
      <c r="E22" s="161">
        <f>SUM(E13:E21)</f>
        <v>0</v>
      </c>
      <c r="F22" s="148" t="s">
        <v>64</v>
      </c>
      <c r="G22" s="148"/>
    </row>
    <row r="23" spans="2:7" x14ac:dyDescent="0.3">
      <c r="B23" s="147" t="s">
        <v>46</v>
      </c>
      <c r="C23" s="140"/>
      <c r="D23" s="162">
        <f>H3</f>
        <v>4500</v>
      </c>
      <c r="E23" s="163">
        <f>H4</f>
        <v>3750</v>
      </c>
      <c r="F23" s="149" t="s">
        <v>65</v>
      </c>
      <c r="G23" s="149"/>
    </row>
    <row r="24" spans="2:7" ht="29.4" x14ac:dyDescent="0.35">
      <c r="B24" s="147" t="s">
        <v>46</v>
      </c>
      <c r="C24" s="150" t="s">
        <v>66</v>
      </c>
      <c r="D24" s="153">
        <f>SUM(D23-D22)</f>
        <v>4500</v>
      </c>
      <c r="E24" s="158">
        <f>SUM(E23-E22)</f>
        <v>3750</v>
      </c>
      <c r="F24" s="226" t="s">
        <v>67</v>
      </c>
      <c r="G24" s="226"/>
    </row>
    <row r="25" spans="2:7" x14ac:dyDescent="0.3">
      <c r="B25" s="151" t="s">
        <v>46</v>
      </c>
      <c r="C25" s="152"/>
    </row>
    <row r="26" spans="2:7" x14ac:dyDescent="0.3">
      <c r="B26" s="151" t="s">
        <v>46</v>
      </c>
      <c r="C26" s="152"/>
    </row>
    <row r="27" spans="2:7" x14ac:dyDescent="0.3">
      <c r="B27" s="151" t="s">
        <v>46</v>
      </c>
      <c r="C27" s="152"/>
    </row>
    <row r="28" spans="2:7" x14ac:dyDescent="0.3">
      <c r="B28" s="151" t="s">
        <v>46</v>
      </c>
      <c r="C28" s="152"/>
    </row>
    <row r="29" spans="2:7" x14ac:dyDescent="0.3">
      <c r="B29" s="151" t="s">
        <v>46</v>
      </c>
      <c r="C29" s="152"/>
    </row>
    <row r="30" spans="2:7" x14ac:dyDescent="0.3">
      <c r="B30" s="151" t="s">
        <v>46</v>
      </c>
      <c r="C30" s="152"/>
    </row>
    <row r="31" spans="2:7" x14ac:dyDescent="0.3">
      <c r="B31" s="151" t="s">
        <v>46</v>
      </c>
      <c r="C31" s="152"/>
    </row>
    <row r="32" spans="2:7" x14ac:dyDescent="0.3">
      <c r="B32" s="152"/>
      <c r="C32" s="152"/>
    </row>
    <row r="33" spans="2:3" x14ac:dyDescent="0.3">
      <c r="B33" s="152"/>
      <c r="C33" s="152"/>
    </row>
    <row r="34" spans="2:3" x14ac:dyDescent="0.3">
      <c r="B34" s="152"/>
      <c r="C34" s="152"/>
    </row>
    <row r="35" spans="2:3" x14ac:dyDescent="0.3">
      <c r="B35" s="152"/>
      <c r="C35" s="152"/>
    </row>
    <row r="36" spans="2:3" x14ac:dyDescent="0.3">
      <c r="B36" s="152"/>
      <c r="C36" s="152"/>
    </row>
    <row r="37" spans="2:3" x14ac:dyDescent="0.3">
      <c r="B37" s="152"/>
      <c r="C37" s="152"/>
    </row>
    <row r="38" spans="2:3" x14ac:dyDescent="0.3">
      <c r="B38" s="152"/>
      <c r="C38" s="152"/>
    </row>
  </sheetData>
  <sheetProtection sheet="1" objects="1" scenarios="1" selectLockedCells="1"/>
  <mergeCells count="11">
    <mergeCell ref="A2:B2"/>
    <mergeCell ref="A1:F1"/>
    <mergeCell ref="B7:B8"/>
    <mergeCell ref="F24:G24"/>
    <mergeCell ref="F9:G12"/>
    <mergeCell ref="C7:C8"/>
    <mergeCell ref="D7:D8"/>
    <mergeCell ref="E7:E8"/>
    <mergeCell ref="C9:E12"/>
    <mergeCell ref="C21:E21"/>
    <mergeCell ref="G13:G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7454-4DF5-4858-A248-69841C57E1DD}">
  <dimension ref="A1:E23"/>
  <sheetViews>
    <sheetView topLeftCell="A6" workbookViewId="0">
      <selection activeCell="A15" sqref="A15"/>
    </sheetView>
  </sheetViews>
  <sheetFormatPr defaultColWidth="8.88671875" defaultRowHeight="13.2" x14ac:dyDescent="0.25"/>
  <cols>
    <col min="1" max="1" width="50.6640625" style="2" bestFit="1" customWidth="1"/>
    <col min="2" max="2" width="59.88671875" style="2" customWidth="1"/>
    <col min="3" max="3" width="46.33203125" style="2" customWidth="1"/>
    <col min="4" max="4" width="24.5546875" style="2" customWidth="1"/>
    <col min="5" max="5" width="25.33203125" style="2" customWidth="1"/>
    <col min="6" max="16384" width="8.88671875" style="2"/>
  </cols>
  <sheetData>
    <row r="1" spans="1:5" x14ac:dyDescent="0.25">
      <c r="A1" s="2" t="s">
        <v>44</v>
      </c>
      <c r="B1" s="2" t="s">
        <v>46</v>
      </c>
      <c r="C1" s="164" t="s">
        <v>32</v>
      </c>
      <c r="D1" s="164" t="s">
        <v>68</v>
      </c>
    </row>
    <row r="2" spans="1:5" ht="14.4" customHeight="1" x14ac:dyDescent="0.25">
      <c r="A2" s="26" t="s">
        <v>69</v>
      </c>
      <c r="B2" s="32" t="s">
        <v>70</v>
      </c>
      <c r="C2" s="23" t="s">
        <v>71</v>
      </c>
      <c r="D2" s="242" t="s">
        <v>72</v>
      </c>
      <c r="E2" s="4"/>
    </row>
    <row r="3" spans="1:5" ht="28.8" x14ac:dyDescent="0.25">
      <c r="A3" s="27" t="s">
        <v>73</v>
      </c>
      <c r="B3" s="18" t="s">
        <v>74</v>
      </c>
      <c r="C3" s="23" t="s">
        <v>75</v>
      </c>
      <c r="D3" s="243"/>
      <c r="E3" s="5"/>
    </row>
    <row r="4" spans="1:5" ht="70.95" customHeight="1" thickBot="1" x14ac:dyDescent="0.3">
      <c r="A4" s="28" t="s">
        <v>76</v>
      </c>
      <c r="B4" s="18" t="s">
        <v>77</v>
      </c>
      <c r="C4" s="23" t="s">
        <v>78</v>
      </c>
      <c r="D4" s="244"/>
      <c r="E4" s="6"/>
    </row>
    <row r="5" spans="1:5" ht="58.2" thickBot="1" x14ac:dyDescent="0.3">
      <c r="A5" s="28" t="s">
        <v>79</v>
      </c>
      <c r="B5" s="32" t="s">
        <v>80</v>
      </c>
      <c r="C5" s="23" t="s">
        <v>81</v>
      </c>
      <c r="D5" s="24" t="s">
        <v>82</v>
      </c>
      <c r="E5" s="7"/>
    </row>
    <row r="6" spans="1:5" ht="58.2" thickBot="1" x14ac:dyDescent="0.3">
      <c r="A6" s="28" t="s">
        <v>83</v>
      </c>
      <c r="B6" s="19" t="s">
        <v>84</v>
      </c>
      <c r="C6" s="23" t="s">
        <v>85</v>
      </c>
      <c r="D6" s="24" t="s">
        <v>86</v>
      </c>
      <c r="E6" s="7"/>
    </row>
    <row r="7" spans="1:5" ht="28.8" x14ac:dyDescent="0.25">
      <c r="A7" s="28" t="s">
        <v>87</v>
      </c>
      <c r="B7" s="32" t="s">
        <v>88</v>
      </c>
      <c r="C7" s="23" t="s">
        <v>89</v>
      </c>
      <c r="D7" s="25" t="s">
        <v>90</v>
      </c>
      <c r="E7" s="8"/>
    </row>
    <row r="8" spans="1:5" ht="28.8" x14ac:dyDescent="0.25">
      <c r="A8" s="29" t="s">
        <v>91</v>
      </c>
      <c r="B8" s="18" t="s">
        <v>92</v>
      </c>
      <c r="C8" s="23" t="s">
        <v>93</v>
      </c>
    </row>
    <row r="9" spans="1:5" ht="43.2" x14ac:dyDescent="0.25">
      <c r="A9" s="29" t="s">
        <v>94</v>
      </c>
      <c r="B9" s="20" t="s">
        <v>95</v>
      </c>
      <c r="C9" s="23" t="s">
        <v>96</v>
      </c>
    </row>
    <row r="10" spans="1:5" ht="14.4" x14ac:dyDescent="0.25">
      <c r="A10" s="29" t="s">
        <v>97</v>
      </c>
      <c r="B10" s="21" t="s">
        <v>98</v>
      </c>
      <c r="C10" s="23" t="s">
        <v>99</v>
      </c>
    </row>
    <row r="11" spans="1:5" ht="28.95" customHeight="1" x14ac:dyDescent="0.25">
      <c r="A11" s="34" t="s">
        <v>100</v>
      </c>
      <c r="B11" s="22" t="s">
        <v>101</v>
      </c>
    </row>
    <row r="12" spans="1:5" ht="28.95" customHeight="1" x14ac:dyDescent="0.25">
      <c r="A12" s="28" t="s">
        <v>102</v>
      </c>
      <c r="B12" s="21" t="s">
        <v>103</v>
      </c>
    </row>
    <row r="13" spans="1:5" ht="14.4" x14ac:dyDescent="0.25">
      <c r="A13" s="29" t="s">
        <v>104</v>
      </c>
      <c r="B13" s="21" t="s">
        <v>105</v>
      </c>
    </row>
    <row r="14" spans="1:5" ht="14.4" x14ac:dyDescent="0.25">
      <c r="A14" s="29" t="s">
        <v>106</v>
      </c>
      <c r="B14" s="22" t="s">
        <v>107</v>
      </c>
    </row>
    <row r="15" spans="1:5" ht="57.6" x14ac:dyDescent="0.25">
      <c r="A15" s="35" t="s">
        <v>108</v>
      </c>
      <c r="B15" s="33" t="s">
        <v>109</v>
      </c>
    </row>
    <row r="16" spans="1:5" ht="63" customHeight="1" x14ac:dyDescent="0.25">
      <c r="A16" s="28" t="s">
        <v>110</v>
      </c>
      <c r="B16" s="18" t="s">
        <v>111</v>
      </c>
    </row>
    <row r="17" spans="1:2" ht="14.4" customHeight="1" x14ac:dyDescent="0.25">
      <c r="A17" s="29" t="s">
        <v>112</v>
      </c>
      <c r="B17" s="22" t="s">
        <v>113</v>
      </c>
    </row>
    <row r="18" spans="1:2" ht="14.4" x14ac:dyDescent="0.25">
      <c r="A18" s="29" t="s">
        <v>114</v>
      </c>
      <c r="B18" s="21" t="s">
        <v>115</v>
      </c>
    </row>
    <row r="19" spans="1:2" ht="14.4" x14ac:dyDescent="0.25">
      <c r="A19" s="28" t="s">
        <v>116</v>
      </c>
      <c r="B19" s="3"/>
    </row>
    <row r="20" spans="1:2" ht="14.4" x14ac:dyDescent="0.25">
      <c r="A20" s="28" t="s">
        <v>117</v>
      </c>
      <c r="B20" s="3"/>
    </row>
    <row r="21" spans="1:2" ht="28.8" x14ac:dyDescent="0.25">
      <c r="A21" s="30" t="s">
        <v>118</v>
      </c>
      <c r="B21" s="3"/>
    </row>
    <row r="22" spans="1:2" ht="28.8" x14ac:dyDescent="0.25">
      <c r="A22" s="27" t="s">
        <v>119</v>
      </c>
      <c r="B22" s="3"/>
    </row>
    <row r="23" spans="1:2" ht="14.4" x14ac:dyDescent="0.25">
      <c r="A23" s="31" t="s">
        <v>120</v>
      </c>
      <c r="B23" s="3"/>
    </row>
  </sheetData>
  <sheetProtection selectLockedCells="1" selectUnlockedCells="1"/>
  <mergeCells count="1">
    <mergeCell ref="D2:D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D9F5-540C-4959-A776-5809052F95FB}">
  <dimension ref="A1:C17"/>
  <sheetViews>
    <sheetView tabSelected="1" workbookViewId="0">
      <selection activeCell="C13" sqref="C13"/>
    </sheetView>
  </sheetViews>
  <sheetFormatPr defaultRowHeight="14.4" x14ac:dyDescent="0.3"/>
  <cols>
    <col min="1" max="1" width="28.88671875" style="1" customWidth="1"/>
    <col min="2" max="2" width="125.6640625" style="1" customWidth="1"/>
    <col min="3" max="3" width="51" customWidth="1"/>
  </cols>
  <sheetData>
    <row r="1" spans="1:3" ht="25.95" customHeight="1" x14ac:dyDescent="0.3">
      <c r="A1" s="245" t="s">
        <v>121</v>
      </c>
      <c r="B1" s="245"/>
      <c r="C1" s="36"/>
    </row>
    <row r="2" spans="1:3" x14ac:dyDescent="0.3">
      <c r="A2" s="17" t="s">
        <v>39</v>
      </c>
      <c r="B2" s="10" t="s">
        <v>122</v>
      </c>
      <c r="C2" s="37"/>
    </row>
    <row r="3" spans="1:3" ht="28.8" x14ac:dyDescent="0.3">
      <c r="A3" s="17" t="s">
        <v>123</v>
      </c>
      <c r="B3" s="10" t="s">
        <v>124</v>
      </c>
      <c r="C3" s="37"/>
    </row>
    <row r="4" spans="1:3" ht="72" x14ac:dyDescent="0.3">
      <c r="A4" s="17" t="s">
        <v>125</v>
      </c>
      <c r="B4" s="10" t="s">
        <v>126</v>
      </c>
      <c r="C4" s="36"/>
    </row>
    <row r="5" spans="1:3" ht="28.8" x14ac:dyDescent="0.3">
      <c r="A5" s="17" t="s">
        <v>127</v>
      </c>
      <c r="B5" s="10" t="s">
        <v>128</v>
      </c>
      <c r="C5" s="36"/>
    </row>
    <row r="6" spans="1:3" ht="72" x14ac:dyDescent="0.3">
      <c r="A6" s="17" t="s">
        <v>129</v>
      </c>
      <c r="B6" s="10" t="s">
        <v>130</v>
      </c>
      <c r="C6" s="36"/>
    </row>
    <row r="7" spans="1:3" x14ac:dyDescent="0.3">
      <c r="A7" s="17" t="s">
        <v>38</v>
      </c>
      <c r="B7" s="10" t="s">
        <v>131</v>
      </c>
      <c r="C7" s="36"/>
    </row>
    <row r="8" spans="1:3" ht="57.6" x14ac:dyDescent="0.3">
      <c r="A8" s="17" t="s">
        <v>132</v>
      </c>
      <c r="B8" s="10" t="s">
        <v>133</v>
      </c>
      <c r="C8" s="36"/>
    </row>
    <row r="9" spans="1:3" ht="28.8" x14ac:dyDescent="0.3">
      <c r="A9" s="17" t="s">
        <v>134</v>
      </c>
      <c r="B9" s="10" t="s">
        <v>135</v>
      </c>
      <c r="C9" s="36"/>
    </row>
    <row r="10" spans="1:3" ht="72" x14ac:dyDescent="0.3">
      <c r="A10" s="17" t="s">
        <v>46</v>
      </c>
      <c r="B10" s="10" t="s">
        <v>136</v>
      </c>
      <c r="C10" s="36"/>
    </row>
    <row r="11" spans="1:3" ht="28.8" x14ac:dyDescent="0.3">
      <c r="A11" s="17" t="s">
        <v>40</v>
      </c>
      <c r="B11" s="10" t="s">
        <v>137</v>
      </c>
      <c r="C11" s="36"/>
    </row>
    <row r="12" spans="1:3" ht="43.2" x14ac:dyDescent="0.3">
      <c r="A12" s="17" t="s">
        <v>42</v>
      </c>
      <c r="B12" s="10" t="s">
        <v>138</v>
      </c>
      <c r="C12" s="36"/>
    </row>
    <row r="13" spans="1:3" ht="72" x14ac:dyDescent="0.3">
      <c r="A13" s="17" t="s">
        <v>44</v>
      </c>
      <c r="B13" s="10" t="s">
        <v>139</v>
      </c>
      <c r="C13" s="36"/>
    </row>
    <row r="14" spans="1:3" x14ac:dyDescent="0.3">
      <c r="A14" s="17" t="s">
        <v>37</v>
      </c>
      <c r="B14" s="10" t="s">
        <v>140</v>
      </c>
      <c r="C14" s="36"/>
    </row>
    <row r="15" spans="1:3" ht="28.8" x14ac:dyDescent="0.3">
      <c r="A15" s="17" t="s">
        <v>141</v>
      </c>
      <c r="B15" s="10" t="s">
        <v>142</v>
      </c>
      <c r="C15" s="36"/>
    </row>
    <row r="16" spans="1:3" x14ac:dyDescent="0.3">
      <c r="A16" s="17" t="s">
        <v>143</v>
      </c>
      <c r="B16" s="10" t="s">
        <v>144</v>
      </c>
      <c r="C16" s="36"/>
    </row>
    <row r="17" spans="1:2" x14ac:dyDescent="0.3">
      <c r="A17" s="17" t="s">
        <v>27</v>
      </c>
      <c r="B17" s="10" t="s">
        <v>27</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5DDB2-194E-4520-95FA-7D910E2B4F54}">
  <dimension ref="A1:A2"/>
  <sheetViews>
    <sheetView workbookViewId="0">
      <selection activeCell="A25" sqref="A25"/>
    </sheetView>
  </sheetViews>
  <sheetFormatPr defaultRowHeight="14.4" x14ac:dyDescent="0.3"/>
  <cols>
    <col min="1" max="1" width="106.6640625" customWidth="1"/>
  </cols>
  <sheetData>
    <row r="1" spans="1:1" ht="18" x14ac:dyDescent="0.35">
      <c r="A1" s="135" t="s">
        <v>145</v>
      </c>
    </row>
    <row r="2" spans="1:1" ht="36" x14ac:dyDescent="0.35">
      <c r="A2" s="136" t="s">
        <v>146</v>
      </c>
    </row>
  </sheetData>
  <hyperlinks>
    <hyperlink ref="A2" r:id="rId1" display="For descriptions of foundational and guides to determine foundational vs. community specific, visit https://www.health.state.mn.us/communities/practice/lphact/annualreporting/fphralignment.html" xr:uid="{855094A3-3A72-4A85-BB6C-D7D90E1A9D7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2D67E-448F-4680-B70C-58D5EC0031F4}">
  <dimension ref="A1"/>
  <sheetViews>
    <sheetView workbookViewId="0">
      <selection activeCell="F29" sqref="F29"/>
    </sheetView>
  </sheetViews>
  <sheetFormatPr defaultRowHeight="14.4" x14ac:dyDescent="0.3"/>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F7266-D8A8-47DA-A986-EA649442FB3E}">
  <dimension ref="A1:E23"/>
  <sheetViews>
    <sheetView topLeftCell="A6" workbookViewId="0">
      <selection activeCell="A16" sqref="A16"/>
    </sheetView>
  </sheetViews>
  <sheetFormatPr defaultColWidth="8.88671875" defaultRowHeight="13.2" x14ac:dyDescent="0.25"/>
  <cols>
    <col min="1" max="1" width="50.6640625" style="2" bestFit="1" customWidth="1"/>
    <col min="2" max="2" width="59.88671875" style="2" customWidth="1"/>
    <col min="3" max="3" width="46.33203125" style="2" customWidth="1"/>
    <col min="4" max="4" width="24.5546875" style="2" customWidth="1"/>
    <col min="5" max="5" width="25.33203125" style="2" customWidth="1"/>
    <col min="6" max="16384" width="8.88671875" style="2"/>
  </cols>
  <sheetData>
    <row r="1" spans="1:5" x14ac:dyDescent="0.25">
      <c r="A1" s="2" t="s">
        <v>44</v>
      </c>
      <c r="B1" s="2" t="s">
        <v>46</v>
      </c>
      <c r="C1" s="164" t="s">
        <v>32</v>
      </c>
      <c r="D1" s="164" t="s">
        <v>68</v>
      </c>
    </row>
    <row r="2" spans="1:5" ht="14.4" customHeight="1" x14ac:dyDescent="0.25">
      <c r="A2" s="26" t="s">
        <v>69</v>
      </c>
      <c r="B2" s="32" t="s">
        <v>70</v>
      </c>
      <c r="C2" s="23" t="s">
        <v>71</v>
      </c>
      <c r="D2" s="242" t="s">
        <v>72</v>
      </c>
      <c r="E2" s="4"/>
    </row>
    <row r="3" spans="1:5" ht="28.8" x14ac:dyDescent="0.25">
      <c r="A3" s="27" t="s">
        <v>73</v>
      </c>
      <c r="B3" s="18" t="s">
        <v>74</v>
      </c>
      <c r="C3" s="23" t="s">
        <v>75</v>
      </c>
      <c r="D3" s="243"/>
      <c r="E3" s="5"/>
    </row>
    <row r="4" spans="1:5" ht="70.95" customHeight="1" thickBot="1" x14ac:dyDescent="0.3">
      <c r="A4" s="28" t="s">
        <v>76</v>
      </c>
      <c r="B4" s="18" t="s">
        <v>77</v>
      </c>
      <c r="C4" s="23" t="s">
        <v>78</v>
      </c>
      <c r="D4" s="244"/>
      <c r="E4" s="6"/>
    </row>
    <row r="5" spans="1:5" ht="58.2" thickBot="1" x14ac:dyDescent="0.3">
      <c r="A5" s="28" t="s">
        <v>79</v>
      </c>
      <c r="B5" s="32" t="s">
        <v>80</v>
      </c>
      <c r="C5" s="23" t="s">
        <v>81</v>
      </c>
      <c r="D5" s="24" t="s">
        <v>82</v>
      </c>
      <c r="E5" s="7"/>
    </row>
    <row r="6" spans="1:5" ht="58.2" thickBot="1" x14ac:dyDescent="0.3">
      <c r="A6" s="28" t="s">
        <v>83</v>
      </c>
      <c r="B6" s="19" t="s">
        <v>84</v>
      </c>
      <c r="C6" s="23" t="s">
        <v>85</v>
      </c>
      <c r="D6" s="24" t="s">
        <v>86</v>
      </c>
      <c r="E6" s="7"/>
    </row>
    <row r="7" spans="1:5" ht="28.8" x14ac:dyDescent="0.25">
      <c r="A7" s="28" t="s">
        <v>87</v>
      </c>
      <c r="B7" s="32" t="s">
        <v>88</v>
      </c>
      <c r="C7" s="23" t="s">
        <v>89</v>
      </c>
      <c r="D7" s="25" t="s">
        <v>90</v>
      </c>
      <c r="E7" s="8"/>
    </row>
    <row r="8" spans="1:5" ht="28.8" x14ac:dyDescent="0.25">
      <c r="A8" s="29" t="s">
        <v>91</v>
      </c>
      <c r="B8" s="18" t="s">
        <v>92</v>
      </c>
      <c r="C8" s="23" t="s">
        <v>93</v>
      </c>
    </row>
    <row r="9" spans="1:5" ht="43.2" x14ac:dyDescent="0.25">
      <c r="A9" s="29" t="s">
        <v>94</v>
      </c>
      <c r="B9" s="20" t="s">
        <v>95</v>
      </c>
      <c r="C9" s="23" t="s">
        <v>96</v>
      </c>
    </row>
    <row r="10" spans="1:5" ht="14.4" x14ac:dyDescent="0.25">
      <c r="A10" s="29" t="s">
        <v>97</v>
      </c>
      <c r="B10" s="21" t="s">
        <v>98</v>
      </c>
      <c r="C10" s="23" t="s">
        <v>99</v>
      </c>
    </row>
    <row r="11" spans="1:5" ht="28.95" customHeight="1" x14ac:dyDescent="0.25">
      <c r="A11" s="34" t="s">
        <v>100</v>
      </c>
      <c r="B11" s="22" t="s">
        <v>101</v>
      </c>
    </row>
    <row r="12" spans="1:5" ht="28.95" customHeight="1" x14ac:dyDescent="0.25">
      <c r="A12" s="28" t="s">
        <v>102</v>
      </c>
      <c r="B12" s="21" t="s">
        <v>103</v>
      </c>
    </row>
    <row r="13" spans="1:5" ht="14.4" x14ac:dyDescent="0.25">
      <c r="A13" s="29" t="s">
        <v>104</v>
      </c>
      <c r="B13" s="21" t="s">
        <v>105</v>
      </c>
    </row>
    <row r="14" spans="1:5" ht="14.4" x14ac:dyDescent="0.25">
      <c r="A14" s="29" t="s">
        <v>106</v>
      </c>
      <c r="B14" s="22" t="s">
        <v>107</v>
      </c>
    </row>
    <row r="15" spans="1:5" ht="57.6" x14ac:dyDescent="0.25">
      <c r="A15" s="35" t="s">
        <v>108</v>
      </c>
      <c r="B15" s="33" t="s">
        <v>109</v>
      </c>
    </row>
    <row r="16" spans="1:5" ht="63" customHeight="1" x14ac:dyDescent="0.25">
      <c r="A16" s="28" t="s">
        <v>110</v>
      </c>
      <c r="B16" s="18" t="s">
        <v>111</v>
      </c>
    </row>
    <row r="17" spans="1:2" ht="14.4" customHeight="1" x14ac:dyDescent="0.25">
      <c r="A17" s="29" t="s">
        <v>112</v>
      </c>
      <c r="B17" s="22" t="s">
        <v>113</v>
      </c>
    </row>
    <row r="18" spans="1:2" ht="14.4" x14ac:dyDescent="0.25">
      <c r="A18" s="29" t="s">
        <v>114</v>
      </c>
      <c r="B18" s="21" t="s">
        <v>115</v>
      </c>
    </row>
    <row r="19" spans="1:2" ht="14.4" x14ac:dyDescent="0.25">
      <c r="A19" s="28" t="s">
        <v>116</v>
      </c>
      <c r="B19" s="3"/>
    </row>
    <row r="20" spans="1:2" ht="14.4" x14ac:dyDescent="0.25">
      <c r="A20" s="28" t="s">
        <v>117</v>
      </c>
      <c r="B20" s="3"/>
    </row>
    <row r="21" spans="1:2" ht="28.8" x14ac:dyDescent="0.25">
      <c r="A21" s="30" t="s">
        <v>118</v>
      </c>
      <c r="B21" s="3"/>
    </row>
    <row r="22" spans="1:2" ht="28.8" x14ac:dyDescent="0.25">
      <c r="A22" s="27" t="s">
        <v>119</v>
      </c>
      <c r="B22" s="3"/>
    </row>
    <row r="23" spans="1:2" ht="14.4" x14ac:dyDescent="0.25">
      <c r="A23" s="31" t="s">
        <v>120</v>
      </c>
      <c r="B23" s="3"/>
    </row>
  </sheetData>
  <sheetProtection sheet="1" objects="1" scenarios="1" selectLockedCells="1" selectUnlockedCells="1"/>
  <mergeCells count="1">
    <mergeCell ref="D2:D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54a89b7-3883-4504-83cd-c5b0b066609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0C84D1B00AC04D9DBC9C5DC1C6A00F" ma:contentTypeVersion="15" ma:contentTypeDescription="Create a new document." ma:contentTypeScope="" ma:versionID="ca38b6d82a2de4e5b90de0f6b81de8dd">
  <xsd:schema xmlns:xsd="http://www.w3.org/2001/XMLSchema" xmlns:xs="http://www.w3.org/2001/XMLSchema" xmlns:p="http://schemas.microsoft.com/office/2006/metadata/properties" xmlns:ns3="054a89b7-3883-4504-83cd-c5b0b066609a" xmlns:ns4="5a761333-8e26-4768-822a-e41999f03fe2" targetNamespace="http://schemas.microsoft.com/office/2006/metadata/properties" ma:root="true" ma:fieldsID="4e38b79cc91c20acce4b778bcdffe5a4" ns3:_="" ns4:_="">
    <xsd:import namespace="054a89b7-3883-4504-83cd-c5b0b066609a"/>
    <xsd:import namespace="5a761333-8e26-4768-822a-e41999f03fe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DateTaken" minOccurs="0"/>
                <xsd:element ref="ns3:_activity" minOccurs="0"/>
                <xsd:element ref="ns3:MediaLengthInSeconds"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4a89b7-3883-4504-83cd-c5b0b0666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a761333-8e26-4768-822a-e41999f03fe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472071-4179-4AEE-BA46-EBC0C75BC7DA}">
  <ds:schemaRefs>
    <ds:schemaRef ds:uri="http://schemas.microsoft.com/office/2006/documentManagement/types"/>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5a761333-8e26-4768-822a-e41999f03fe2"/>
    <ds:schemaRef ds:uri="054a89b7-3883-4504-83cd-c5b0b066609a"/>
    <ds:schemaRef ds:uri="http://purl.org/dc/elements/1.1/"/>
  </ds:schemaRefs>
</ds:datastoreItem>
</file>

<file path=customXml/itemProps2.xml><?xml version="1.0" encoding="utf-8"?>
<ds:datastoreItem xmlns:ds="http://schemas.openxmlformats.org/officeDocument/2006/customXml" ds:itemID="{C09A1E12-7705-4C50-9850-259F25F7299E}">
  <ds:schemaRefs>
    <ds:schemaRef ds:uri="http://schemas.microsoft.com/sharepoint/v3/contenttype/forms"/>
  </ds:schemaRefs>
</ds:datastoreItem>
</file>

<file path=customXml/itemProps3.xml><?xml version="1.0" encoding="utf-8"?>
<ds:datastoreItem xmlns:ds="http://schemas.openxmlformats.org/officeDocument/2006/customXml" ds:itemID="{B325E98D-5767-48BB-9174-B57AC97E0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4a89b7-3883-4504-83cd-c5b0b066609a"/>
    <ds:schemaRef ds:uri="5a761333-8e26-4768-822a-e41999f03f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Expenditures by funding source</vt:lpstr>
      <vt:lpstr>Match (LPH and FPHR)</vt:lpstr>
      <vt:lpstr>Where do I put...</vt:lpstr>
      <vt:lpstr>Funding Source Descriptions</vt:lpstr>
      <vt:lpstr>Resources found. vs. commsp</vt:lpstr>
      <vt:lpstr>Crosswalk FPHR-6 areas</vt:lpstr>
      <vt:lpstr>Fund lists</vt:lpstr>
      <vt:lpstr>'Where do I put...'!Medicaid</vt:lpstr>
      <vt:lpstr>Medicaid</vt:lpstr>
      <vt:lpstr>'Where do I put...'!Medicaid_Fund</vt:lpstr>
      <vt:lpstr>Medicaid_Fund</vt:lpstr>
      <vt:lpstr>'Where do I put...'!Medicaid_Funds</vt:lpstr>
      <vt:lpstr>Medicaid_Funds</vt:lpstr>
      <vt:lpstr>'Where do I put...'!Other_Federal_Funding</vt:lpstr>
      <vt:lpstr>Other_Federal_Funding</vt:lpstr>
      <vt:lpstr>'Where do I put...'!Other_Federal_Funds</vt:lpstr>
      <vt:lpstr>Other_Federal_Funds</vt:lpstr>
      <vt:lpstr>'Where do I put...'!Other_State_Categories</vt:lpstr>
      <vt:lpstr>Other_State_Categories</vt:lpstr>
      <vt:lpstr>'Where do I put...'!Other_State_Funding</vt:lpstr>
      <vt:lpstr>Other_State_Funding</vt:lpstr>
      <vt:lpstr>'Where do I put...'!Other_State_Funds</vt:lpstr>
      <vt:lpstr>Other_State_Funds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March, Ann (She/Her/Hers) (MDH)</dc:creator>
  <cp:keywords/>
  <dc:description/>
  <cp:lastModifiedBy>March, Ann (She/Her/Hers) (MDH)</cp:lastModifiedBy>
  <cp:revision/>
  <dcterms:created xsi:type="dcterms:W3CDTF">2024-08-30T18:46:53Z</dcterms:created>
  <dcterms:modified xsi:type="dcterms:W3CDTF">2025-08-21T15:01:22Z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0x0101000B0C84D1B00AC04D9DBC9C5DC1C6A00F</vt:lpwstr>
  </property>
</Properties>
</file>