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26"/>
  <workbookPr defaultThemeVersion="166925"/>
  <mc:AlternateContent xmlns:mc="http://schemas.openxmlformats.org/markup-compatibility/2006">
    <mc:Choice Requires="x15">
      <x15ac:absPath xmlns:x15ac="http://schemas.microsoft.com/office/spreadsheetml/2010/11/ac" url="https://mn365.sharepoint.com/sites/MDH/equity/oaih_team/Grant Programs/Tribal Opt in Process/"/>
    </mc:Choice>
  </mc:AlternateContent>
  <xr:revisionPtr revIDLastSave="0" documentId="8_{ECF9F7E4-351E-4FD6-8E62-8B735D5CFE7B}" xr6:coauthVersionLast="47" xr6:coauthVersionMax="47" xr10:uidLastSave="{00000000-0000-0000-0000-000000000000}"/>
  <bookViews>
    <workbookView xWindow="5355" yWindow="465" windowWidth="17430" windowHeight="14235" firstSheet="2" activeTab="2" xr2:uid="{29883D0D-59DF-4D26-AA89-DEAD6A580A73}"/>
  </bookViews>
  <sheets>
    <sheet name="Budget Instructions" sheetId="4" r:id="rId1"/>
    <sheet name="Indirect Cost Guidance" sheetId="5" r:id="rId2"/>
    <sheet name="Year 1 07.27-06.28" sheetId="2" r:id="rId3"/>
    <sheet name="Year 2 07.28-06.29" sheetId="7" r:id="rId4"/>
    <sheet name="Budget Summary (auto-fill)" sheetId="3"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2" l="1"/>
  <c r="H7" i="2"/>
  <c r="B6" i="3"/>
  <c r="H54" i="2"/>
  <c r="H38" i="2"/>
  <c r="H61" i="7"/>
  <c r="H62" i="7"/>
  <c r="H63" i="7"/>
  <c r="H64" i="7"/>
  <c r="H65" i="7"/>
  <c r="H66" i="7"/>
  <c r="H67" i="7"/>
  <c r="H53" i="7"/>
  <c r="H54" i="7"/>
  <c r="H55" i="7"/>
  <c r="H56" i="7"/>
  <c r="H46" i="7"/>
  <c r="H47" i="7"/>
  <c r="H48" i="7"/>
  <c r="H35" i="7"/>
  <c r="H42" i="7" s="1"/>
  <c r="H36" i="7"/>
  <c r="H37" i="7"/>
  <c r="H38" i="7"/>
  <c r="H39" i="7"/>
  <c r="H40" i="7"/>
  <c r="H41" i="7"/>
  <c r="H31" i="7"/>
  <c r="H21" i="7"/>
  <c r="H35" i="2"/>
  <c r="H55" i="4"/>
  <c r="H42" i="4"/>
  <c r="H57" i="7" l="1"/>
  <c r="H49" i="7"/>
  <c r="D13" i="3"/>
  <c r="H62" i="2"/>
  <c r="H63" i="2"/>
  <c r="H64" i="2"/>
  <c r="H65" i="2"/>
  <c r="H66" i="2"/>
  <c r="H67" i="2"/>
  <c r="H61" i="2"/>
  <c r="H55" i="2"/>
  <c r="H56" i="2"/>
  <c r="H53" i="2"/>
  <c r="H57" i="2" s="1"/>
  <c r="H30" i="4"/>
  <c r="H49" i="4"/>
  <c r="H47" i="2"/>
  <c r="H48" i="2"/>
  <c r="H46" i="2"/>
  <c r="H36" i="2"/>
  <c r="H37" i="2"/>
  <c r="H39" i="2"/>
  <c r="H40" i="2"/>
  <c r="H41" i="2"/>
  <c r="H31" i="2"/>
  <c r="C13" i="3" s="1"/>
  <c r="H21" i="2"/>
  <c r="C12" i="3" s="1"/>
  <c r="H56" i="4"/>
  <c r="H62" i="4"/>
  <c r="H29" i="4"/>
  <c r="H33" i="4" s="1"/>
  <c r="H23" i="4"/>
  <c r="H25" i="4" s="1"/>
  <c r="F37" i="4"/>
  <c r="H37" i="4" s="1"/>
  <c r="H43" i="4" s="1"/>
  <c r="B5" i="3"/>
  <c r="H61" i="4"/>
  <c r="H53" i="4"/>
  <c r="H60" i="4"/>
  <c r="H38" i="4"/>
  <c r="H39" i="4"/>
  <c r="H40" i="4"/>
  <c r="H41" i="4"/>
  <c r="H54" i="4"/>
  <c r="G15" i="4"/>
  <c r="H15" i="4" s="1"/>
  <c r="G16" i="4"/>
  <c r="H16" i="4" s="1"/>
  <c r="H68" i="7"/>
  <c r="D12" i="3"/>
  <c r="G12" i="7"/>
  <c r="H12" i="7" s="1"/>
  <c r="G11" i="7"/>
  <c r="H11" i="7" s="1"/>
  <c r="G10" i="7"/>
  <c r="H10" i="7" s="1"/>
  <c r="G9" i="7"/>
  <c r="H9" i="7" s="1"/>
  <c r="G8" i="7"/>
  <c r="H8" i="7" s="1"/>
  <c r="G7" i="7"/>
  <c r="H7" i="7" s="1"/>
  <c r="B8" i="3"/>
  <c r="H49" i="2" l="1"/>
  <c r="C15" i="3" s="1"/>
  <c r="H42" i="2"/>
  <c r="H68" i="2"/>
  <c r="C17" i="3" s="1"/>
  <c r="H70" i="7"/>
  <c r="H77" i="7" s="1"/>
  <c r="H79" i="7" s="1"/>
  <c r="H13" i="7"/>
  <c r="H18" i="4"/>
  <c r="H64" i="4"/>
  <c r="E12" i="3"/>
  <c r="C16" i="3"/>
  <c r="E13" i="3"/>
  <c r="D16" i="3"/>
  <c r="D15" i="3"/>
  <c r="D14" i="3"/>
  <c r="H72" i="7" l="1"/>
  <c r="E16" i="3"/>
  <c r="H66" i="4"/>
  <c r="H68" i="4" s="1"/>
  <c r="H73" i="4" s="1"/>
  <c r="H75" i="4" s="1"/>
  <c r="E15" i="3"/>
  <c r="D17" i="3"/>
  <c r="E17" i="3" s="1"/>
  <c r="D11" i="3"/>
  <c r="G12" i="2"/>
  <c r="D18" i="3" l="1"/>
  <c r="C14" i="3"/>
  <c r="E14" i="3" s="1"/>
  <c r="G10" i="2"/>
  <c r="H10" i="2" s="1"/>
  <c r="G8" i="2"/>
  <c r="H8" i="2" s="1"/>
  <c r="G11" i="2"/>
  <c r="H11" i="2" s="1"/>
  <c r="H12" i="2"/>
  <c r="G9" i="2"/>
  <c r="H9" i="2" s="1"/>
  <c r="H13" i="2" l="1"/>
  <c r="H70" i="2" s="1"/>
  <c r="H77" i="2" s="1"/>
  <c r="H79" i="2" s="1"/>
  <c r="D19" i="3"/>
  <c r="D20" i="3" s="1"/>
  <c r="H72" i="2" l="1"/>
  <c r="C11" i="3"/>
  <c r="C18" i="3" l="1"/>
  <c r="E11" i="3"/>
  <c r="E18" i="3" s="1"/>
  <c r="C19" i="3" l="1"/>
  <c r="E19" i="3" s="1"/>
  <c r="E20" i="3" s="1"/>
  <c r="C20" i="3" l="1"/>
</calcChain>
</file>

<file path=xl/sharedStrings.xml><?xml version="1.0" encoding="utf-8"?>
<sst xmlns="http://schemas.openxmlformats.org/spreadsheetml/2006/main" count="1254" uniqueCount="106">
  <si>
    <t> </t>
  </si>
  <si>
    <t>OAIHTR Grant Budget Instructions</t>
  </si>
  <si>
    <r>
      <t>Please read these instructions carefully</t>
    </r>
    <r>
      <rPr>
        <b/>
        <sz val="11"/>
        <color rgb="FF000000"/>
        <rFont val="Calibri"/>
      </rPr>
      <t xml:space="preserve">. There are FIVE tabs in this workbook (refer to bottom of spreadsheet).
            Tab 1: Budget Instructions with Sample Budget (this tab)
            Tab 2: Indirect Cost Guidance
            Tab 3: Year 1 07.27-06.28 (complete this tab for Year 1 budget)
            Tab 4: Year 2 07.28-06.29 (complete this tab for Year 2 budget)
            Tab 5: Budget Summary (this tab automatically fills with information from Tabs 3-4) (do not complete this tab)
</t>
    </r>
    <r>
      <rPr>
        <b/>
        <u/>
        <sz val="11"/>
        <color rgb="FF000000"/>
        <rFont val="Calibri"/>
      </rPr>
      <t>Tab 3-4 Instructions:</t>
    </r>
    <r>
      <rPr>
        <b/>
        <sz val="11"/>
        <color rgb="FF000000"/>
        <rFont val="Calibri"/>
      </rPr>
      <t xml:space="preserve">  Please complete all white cells with anticipated expenses for the budget period. The highlighted cells will auto calculate. Each budget category should include </t>
    </r>
    <r>
      <rPr>
        <b/>
        <u/>
        <sz val="11"/>
        <color rgb="FF000000"/>
        <rFont val="Calibri"/>
      </rPr>
      <t>all</t>
    </r>
    <r>
      <rPr>
        <b/>
        <sz val="11"/>
        <color rgb="FF000000"/>
        <rFont val="Calibri"/>
      </rPr>
      <t xml:space="preserve"> anticipated expenses over the budget period. Note: Subtotal and total lines are being rounded to the nearest dollar.
</t>
    </r>
    <r>
      <rPr>
        <b/>
        <u/>
        <sz val="11"/>
        <color rgb="FF000000"/>
        <rFont val="Calibri"/>
      </rPr>
      <t xml:space="preserve">
Tab 5:</t>
    </r>
    <r>
      <rPr>
        <b/>
        <sz val="11"/>
        <color rgb="FF000000"/>
        <rFont val="Calibri"/>
      </rPr>
      <t xml:space="preserve">  You do not need to fill in this tab; it will automatically fill once you enter information in Tabs 3-4.
This budget should represent your best anticipation of needed expenses at this time. However, budgets may be revised (with approval from your program specialist) at a later date if anticipated expenses change.</t>
    </r>
    <r>
      <rPr>
        <b/>
        <sz val="11"/>
        <color rgb="FF000000"/>
        <rFont val="Calibri"/>
        <family val="2"/>
      </rPr>
      <t xml:space="preserve"> Changes to the Incentive budget line will require a grant amendment before it can be revised.
</t>
    </r>
  </si>
  <si>
    <t>Excel Tips</t>
  </si>
  <si>
    <r>
      <t>Want to start a new line?</t>
    </r>
    <r>
      <rPr>
        <sz val="11"/>
        <color rgb="FF000000"/>
        <rFont val="Calibri"/>
        <family val="2"/>
      </rPr>
      <t xml:space="preserve">
To add a line break, press </t>
    </r>
    <r>
      <rPr>
        <i/>
        <sz val="11"/>
        <color rgb="FF000000"/>
        <rFont val="Calibri"/>
        <family val="2"/>
      </rPr>
      <t>alt + Return</t>
    </r>
    <r>
      <rPr>
        <sz val="11"/>
        <color rgb="FF000000"/>
        <rFont val="Calibri"/>
        <family val="2"/>
      </rPr>
      <t xml:space="preserve"> (PC) or </t>
    </r>
    <r>
      <rPr>
        <i/>
        <sz val="11"/>
        <color rgb="FF000000"/>
        <rFont val="Calibri"/>
        <family val="2"/>
      </rPr>
      <t>Ctrl + Option + Return</t>
    </r>
    <r>
      <rPr>
        <sz val="11"/>
        <color rgb="FF000000"/>
        <rFont val="Calibri"/>
        <family val="2"/>
      </rPr>
      <t xml:space="preserve"> (Mac).</t>
    </r>
  </si>
  <si>
    <r>
      <t>Want to copy text?
Highlight the text you want to copy and press</t>
    </r>
    <r>
      <rPr>
        <i/>
        <sz val="11"/>
        <rFont val="Calibri"/>
        <family val="2"/>
      </rPr>
      <t xml:space="preserve"> Ctrl + C</t>
    </r>
    <r>
      <rPr>
        <sz val="11"/>
        <rFont val="Calibri"/>
        <family val="2"/>
      </rPr>
      <t xml:space="preserve"> (PC) or </t>
    </r>
    <r>
      <rPr>
        <i/>
        <sz val="11"/>
        <rFont val="Calibri"/>
        <family val="2"/>
      </rPr>
      <t>Command + C</t>
    </r>
    <r>
      <rPr>
        <sz val="11"/>
        <rFont val="Calibri"/>
        <family val="2"/>
      </rPr>
      <t xml:space="preserve"> (Mac). To paste, click in the cell you want to paste the text and press </t>
    </r>
    <r>
      <rPr>
        <i/>
        <sz val="11"/>
        <rFont val="Calibri"/>
        <family val="2"/>
      </rPr>
      <t>Ctrl + V</t>
    </r>
    <r>
      <rPr>
        <sz val="11"/>
        <rFont val="Calibri"/>
        <family val="2"/>
      </rPr>
      <t xml:space="preserve"> (PC) or </t>
    </r>
    <r>
      <rPr>
        <i/>
        <sz val="11"/>
        <rFont val="Calibri"/>
        <family val="2"/>
      </rPr>
      <t>Command + V</t>
    </r>
    <r>
      <rPr>
        <sz val="11"/>
        <rFont val="Calibri"/>
        <family val="2"/>
      </rPr>
      <t xml:space="preserve"> (Mac). Copying an entire cell may not work if the cells are difference sizes. </t>
    </r>
  </si>
  <si>
    <t>Sample Budget</t>
  </si>
  <si>
    <r>
      <t xml:space="preserve">Salary &amp; Fringe </t>
    </r>
    <r>
      <rPr>
        <b/>
        <sz val="11"/>
        <color rgb="FF1F4E78"/>
        <rFont val="Calibri"/>
        <scheme val="minor"/>
      </rPr>
      <t>(Staff  directly involved in the work plan activities and share of fringe benefits including pay roll tax, health insurance costs, etc.)</t>
    </r>
  </si>
  <si>
    <t>Position Title &amp; Name (if known)</t>
  </si>
  <si>
    <t>Brief Description of Staff Roles &amp; Responsibilities</t>
  </si>
  <si>
    <t>FTE on Grant</t>
  </si>
  <si>
    <t>Salary Charged to Grant</t>
  </si>
  <si>
    <r>
      <t>% Fringe</t>
    </r>
    <r>
      <rPr>
        <b/>
        <sz val="9"/>
        <color theme="1"/>
        <rFont val="Calibri"/>
        <family val="2"/>
        <scheme val="minor"/>
      </rPr>
      <t xml:space="preserve"> 
</t>
    </r>
    <r>
      <rPr>
        <sz val="9"/>
        <color theme="1"/>
        <rFont val="Calibri"/>
        <family val="2"/>
        <scheme val="minor"/>
      </rPr>
      <t>(if applicable)</t>
    </r>
  </si>
  <si>
    <r>
      <t xml:space="preserve">Fringe Total 
</t>
    </r>
    <r>
      <rPr>
        <sz val="9"/>
        <color theme="1"/>
        <rFont val="Calibri"/>
        <family val="2"/>
        <scheme val="minor"/>
      </rPr>
      <t>(if applicable)</t>
    </r>
  </si>
  <si>
    <t>Line Total</t>
  </si>
  <si>
    <t>Program Manager, First &amp; Last Name</t>
  </si>
  <si>
    <t>Oversees grant activities and grant staff</t>
  </si>
  <si>
    <t>Cultural Program Coordinator, TBH</t>
  </si>
  <si>
    <t xml:space="preserve">Supports traditional healing practices and activities for youth program </t>
  </si>
  <si>
    <t xml:space="preserve">Total for Salary &amp; Fringe </t>
  </si>
  <si>
    <r>
      <rPr>
        <b/>
        <sz val="14"/>
        <color rgb="FF1F4E78"/>
        <rFont val="Calibri"/>
      </rPr>
      <t xml:space="preserve">Contractual Services </t>
    </r>
    <r>
      <rPr>
        <b/>
        <sz val="11"/>
        <color rgb="FF1F4E78"/>
        <rFont val="Calibri"/>
      </rPr>
      <t>(Facilitators, evaluators, speakers, trainers, etc. that include creating a contract for services with an individual or organization)</t>
    </r>
  </si>
  <si>
    <t>Contractor Name (if known)</t>
  </si>
  <si>
    <t>Scope of Work/Description of Service(s) Provided &amp; Timeline</t>
  </si>
  <si>
    <t>Total</t>
  </si>
  <si>
    <t>Mr. Lacrosse</t>
  </si>
  <si>
    <t xml:space="preserve">Lacrosse Camp intro and teaching ($300 x 2 events) </t>
  </si>
  <si>
    <t>Facilitator (TBD)</t>
  </si>
  <si>
    <t>Youth workshop facilitation ($150 x 6 workshops)</t>
  </si>
  <si>
    <t>Total for Contractual Services</t>
  </si>
  <si>
    <r>
      <t>Travel*</t>
    </r>
    <r>
      <rPr>
        <b/>
        <sz val="11"/>
        <color rgb="FF1F4E78"/>
        <rFont val="Calibri"/>
        <scheme val="minor"/>
      </rPr>
      <t>(Staff reimbursement for mileage, parking, lodging, per diem, etc. for travel necessary to achieve grant goals; this can include travel to in-person grantee gatherings)</t>
    </r>
  </si>
  <si>
    <t>Purpose and/or Description of Travel</t>
  </si>
  <si>
    <t>Mileage reimbursement for program manager and cultural program coordinator to travel to various locations for programming (100 miles each at .76 per mile)</t>
  </si>
  <si>
    <t>Mileage for program manager for ABC conference attendance in Breezy Point, MN (186 miles round trip at .76 per mile)</t>
  </si>
  <si>
    <t>One night hotel for program manager at ABC conference</t>
  </si>
  <si>
    <t>*Reimbursement information can be found in the Budget Guidance document</t>
  </si>
  <si>
    <t>Total for Travel</t>
  </si>
  <si>
    <r>
      <t xml:space="preserve">Supplies </t>
    </r>
    <r>
      <rPr>
        <b/>
        <sz val="11"/>
        <color rgb="FF1F4E78"/>
        <rFont val="Calibri"/>
        <scheme val="minor"/>
      </rPr>
      <t>(Supplies needed specifically for the grant project including office supplies (including computers and monitors), program/event supplies, training materials, promotional items, mailing, printing, food, etc.; this includes pieces of equipment that cost less than $10,000 per item)</t>
    </r>
  </si>
  <si>
    <t>Description of supplies, including cost breakdowns and the activities or events they support in the work plan</t>
  </si>
  <si>
    <t>Quantity</t>
  </si>
  <si>
    <t>Unit Cost</t>
  </si>
  <si>
    <t xml:space="preserve">Food for 6 youth workshops ($12 per participant X 20 youth) </t>
  </si>
  <si>
    <t xml:space="preserve">Cultural supplies for ribbon skirt/shirt events (ribbon, fabric, etc.) $500 per youth event (4 events) </t>
  </si>
  <si>
    <t>Educational materials for the youth workshops</t>
  </si>
  <si>
    <t>Program supplies for the youth program such as art supplies, journals, paper, pens, and cultural supplies</t>
  </si>
  <si>
    <t>Laptop for cultural program coordinator (50% of the total cost of $1,200)</t>
  </si>
  <si>
    <t>Total for Supplies</t>
  </si>
  <si>
    <r>
      <t xml:space="preserve">Equipment </t>
    </r>
    <r>
      <rPr>
        <b/>
        <sz val="11"/>
        <color rgb="FF1F4E78"/>
        <rFont val="Calibri"/>
        <scheme val="minor"/>
      </rPr>
      <t>(Equipment refers to tangible personal property having a useful life of more than one year and a per-unit acquisition cost which equals or exceeds $10,000)</t>
    </r>
  </si>
  <si>
    <t xml:space="preserve">Description of the equipment, including cost breakdowns and the activities or events they support in the work plan	</t>
  </si>
  <si>
    <t>Total for Equipment</t>
  </si>
  <si>
    <r>
      <t xml:space="preserve">Incentives </t>
    </r>
    <r>
      <rPr>
        <b/>
        <sz val="11"/>
        <color rgb="FF1F4E78"/>
        <rFont val="Calibri"/>
      </rPr>
      <t>(Incentives are used to encourage participation in a specific activity in order to accomplish program goals and objective; this includes both gift cards and items of monetary value)</t>
    </r>
    <r>
      <rPr>
        <b/>
        <sz val="14"/>
        <color rgb="FF1F4E78"/>
        <rFont val="Calibri"/>
      </rPr>
      <t xml:space="preserve"> </t>
    </r>
    <r>
      <rPr>
        <b/>
        <sz val="14"/>
        <color rgb="FFFF0000"/>
        <rFont val="Calibri"/>
        <family val="2"/>
      </rPr>
      <t>Changes to this budget line requires a grant amendment.</t>
    </r>
  </si>
  <si>
    <t xml:space="preserve">Description of items, including cost breakdowns and the activities or events they support in the work plan				</t>
  </si>
  <si>
    <t>Gift cards for youth workshop participation ($50 each x 10)</t>
  </si>
  <si>
    <t>Nike N7 sportswear (shorts or shirts) for youth program participants estimated at $75 each for 20 participants</t>
  </si>
  <si>
    <t>Total for Incentives</t>
  </si>
  <si>
    <r>
      <t xml:space="preserve">Other </t>
    </r>
    <r>
      <rPr>
        <b/>
        <sz val="11"/>
        <color rgb="FF1F4E78"/>
        <rFont val="Calibri"/>
      </rPr>
      <t>(Staff training, conference/registration fees, media expenses, stipends (without a contract), etc. and items that do not fit into one of the other budget categories)</t>
    </r>
  </si>
  <si>
    <t xml:space="preserve">Registration fee for ABC conference </t>
  </si>
  <si>
    <t>Honorariums for spiritual advisors $100/hr for 1 hour x 4</t>
  </si>
  <si>
    <t>Healing-centered training 1/2 day (cultural program coordinator)</t>
  </si>
  <si>
    <t>Total for Other</t>
  </si>
  <si>
    <t>Direct Cost Subtotal</t>
  </si>
  <si>
    <r>
      <rPr>
        <b/>
        <sz val="14"/>
        <color theme="4" tint="-0.249977111117893"/>
        <rFont val="Calibri"/>
        <family val="2"/>
        <scheme val="minor"/>
      </rPr>
      <t>Modified Total Direct Costs (MTDC)</t>
    </r>
    <r>
      <rPr>
        <b/>
        <sz val="12"/>
        <color theme="4" tint="-0.249977111117893"/>
        <rFont val="Calibri"/>
        <family val="2"/>
        <scheme val="minor"/>
      </rPr>
      <t xml:space="preserve"> </t>
    </r>
    <r>
      <rPr>
        <b/>
        <sz val="11"/>
        <color theme="4" tint="-0.249977111117893"/>
        <rFont val="Calibri"/>
        <family val="2"/>
        <scheme val="minor"/>
      </rPr>
      <t>(Direct costs minus equipment, capital expenditures, charges for patient care, rental costs, tuition reimbursement, scholarships and fellowships, participant support costs, and the portion of each subaward (i.e., contract) in excess of $50,000.)</t>
    </r>
  </si>
  <si>
    <r>
      <t xml:space="preserve">Indirect Costs </t>
    </r>
    <r>
      <rPr>
        <b/>
        <sz val="11"/>
        <color rgb="FF1F4E78"/>
        <rFont val="Calibri"/>
        <scheme val="minor"/>
      </rPr>
      <t>(Expenses of doing business that cannot be directly attributed to a specific grant program or budget line item, examples include rent, utilities, insurance, accounting software, etc.)</t>
    </r>
  </si>
  <si>
    <t>Description or list of costs included in indirect cost pool (if using a NICRA, note the types of expenses that are not included in the rate (contracts, equipment, etc.) and adjust the auto-calculation for MTDC in this sheet)</t>
  </si>
  <si>
    <t>Rate (%)*</t>
  </si>
  <si>
    <t>Costs include rent, accounting, utilities, payroll costs, and insurance</t>
  </si>
  <si>
    <t>*15% (or less) of MTDC or NICRA</t>
  </si>
  <si>
    <t>Total for Indirect Costs</t>
  </si>
  <si>
    <t>This must match Annual Budget Amount above</t>
  </si>
  <si>
    <t>Total Annual Budget</t>
  </si>
  <si>
    <t>MDH Indirect Costs Guidance</t>
  </si>
  <si>
    <r>
      <t xml:space="preserve">
</t>
    </r>
    <r>
      <rPr>
        <b/>
        <sz val="16"/>
        <color rgb="FF000000"/>
        <rFont val="Calibri"/>
        <family val="2"/>
      </rPr>
      <t xml:space="preserve">DEFINITIONS </t>
    </r>
    <r>
      <rPr>
        <sz val="11"/>
        <color rgb="FF000000"/>
        <rFont val="Calibri"/>
        <family val="2"/>
      </rPr>
      <t xml:space="preserve">
</t>
    </r>
    <r>
      <rPr>
        <b/>
        <u/>
        <sz val="11"/>
        <color rgb="FFFF0000"/>
        <rFont val="Calibri"/>
        <family val="2"/>
      </rPr>
      <t>Indirect costs (IDC)</t>
    </r>
    <r>
      <rPr>
        <sz val="11"/>
        <color rgb="FF000000"/>
        <rFont val="Calibri"/>
        <family val="2"/>
      </rPr>
      <t xml:space="preserve"> are expenses incurred for a common or joint purpose benefitting more than one cost objective and that cannot be assigned to a specific cost objective without significant effort that would negate the benefit of assigning it to a specific cost objective. Examples include, but are not limited to, utilities, human resources staff, and accounting/financial operations staff. MDH will accept a rate up to an organization’s allowed federally negotiated indirect cost rate agreement (NICRA) or the allowed the de minimis rate (typically 15%) of modified total direct costs (MTDC). Grantees who wish to use an indirect rate that matches their NICRA must be able to provide a copy of the NICRA. MDH will need to have a copy of the NICRA agreement before a grant agreement is signed, and organizations with a NICRA expired longer than 12 months will need to use the de minimus rate (15%).
Examples of indirect costs: 
      • A portion of the total cost of the organization’s annual audit.  
      • A portion of the organization’s total depreciation costs.  
      • A portion of the total cost of the organization’s security system.
In contrast, </t>
    </r>
    <r>
      <rPr>
        <b/>
        <u/>
        <sz val="11"/>
        <color rgb="FFFF0000"/>
        <rFont val="Calibri"/>
        <family val="2"/>
      </rPr>
      <t>administrative costs</t>
    </r>
    <r>
      <rPr>
        <sz val="11"/>
        <color rgb="FF000000"/>
        <rFont val="Calibri"/>
        <family val="2"/>
      </rPr>
      <t xml:space="preserve"> are expenses not directly related to delivering grant objectives and not included as an indirect cost, but necessary to support a particular grant program. These items should be included in the grantee budget as specific line items. To be included as direct costs, these expenses must be attributable and appropriately tracked to specific awards. Examples might include, but are not limited to, the documented salary and fringe costs of the grantee’s Executive Director (if not covered in indirect costs). An expense listed as an administrative cost CANNOT be included as an expense paid from indirect.
Examples of administrative costs (should be included in direct lines of the budget):
      • A portion of the organization’s monthly printer/copier lease and maintenance fees, calculated by tracking
         how many jobs were coded to the grant program and applying a percentage based on usage.  
      • A portion of the organization’s administrative support, accounting or human resources, calculated by 
         tracking time spent by staff in these areas on the grant program.  
      • A portion of the organization’s occupancy costs, calculated by applying a square footage cost total to the
         amount of physical space used for grant program management and activities.
</t>
    </r>
    <r>
      <rPr>
        <b/>
        <u/>
        <sz val="11"/>
        <color rgb="FFFF0000"/>
        <rFont val="Calibri"/>
        <family val="2"/>
      </rPr>
      <t>Direct costs</t>
    </r>
    <r>
      <rPr>
        <sz val="11"/>
        <color rgb="FF000000"/>
        <rFont val="Calibri"/>
        <family val="2"/>
      </rPr>
      <t xml:space="preserve"> are costs that can be directly attributed to a specific activity. Typical direct costs include documented salaries/wages, fringe, materials, and supplies directly used for the grant, and travel expenses directly related to the grant. Approved administrative costs that are attributable and appropriately tracked to specific awards would be included in direct costs.
</t>
    </r>
    <r>
      <rPr>
        <b/>
        <u/>
        <sz val="11"/>
        <color rgb="FFFF0000"/>
        <rFont val="Calibri"/>
        <family val="2"/>
      </rPr>
      <t>Modified total direct costs (MTDC)</t>
    </r>
    <r>
      <rPr>
        <sz val="11"/>
        <color rgb="FF000000"/>
        <rFont val="Calibri"/>
        <family val="2"/>
      </rPr>
      <t xml:space="preserve"> is a subtotal of direct costs in which the indirect costs percentage will be applied to. It typically includes all direct salaries and wages, applicable fringe benefits, materials and supplies, services, travel, and up to the first $50,000 of each subaward (regardless of the period of performance of the subawards under the award).</t>
    </r>
    <r>
      <rPr>
        <b/>
        <sz val="11"/>
        <color rgb="FF000000"/>
        <rFont val="Calibri"/>
        <family val="2"/>
      </rPr>
      <t xml:space="preserve"> MTDC excludes equipment, capital expenditures, charges for patient care, rental costs, tuition reimbursement, scholarships and fellowships, participant support costs, and the portion of each subaward in excess of $50,000.</t>
    </r>
    <r>
      <rPr>
        <sz val="11"/>
        <color rgb="FF000000"/>
        <rFont val="Calibri"/>
        <family val="2"/>
      </rPr>
      <t xml:space="preserve"> NICRAs may have different restrictions. For example, a NICRA may have IDC applied only to salary and fringe costs, and the MTDC in this example would be the salary and fringe subtotal.  
</t>
    </r>
  </si>
  <si>
    <t>How to Calculate 15% Indirect</t>
  </si>
  <si>
    <r>
      <rPr>
        <b/>
        <sz val="11"/>
        <color theme="1"/>
        <rFont val="Calibri"/>
        <family val="2"/>
        <scheme val="minor"/>
      </rPr>
      <t xml:space="preserve">
</t>
    </r>
    <r>
      <rPr>
        <sz val="11"/>
        <color theme="1"/>
        <rFont val="Calibri"/>
        <family val="2"/>
        <scheme val="minor"/>
      </rPr>
      <t xml:space="preserve">
</t>
    </r>
    <r>
      <rPr>
        <sz val="11"/>
        <color theme="1"/>
        <rFont val="Calibri"/>
        <family val="2"/>
        <scheme val="minor"/>
      </rPr>
      <t xml:space="preserve">
</t>
    </r>
  </si>
  <si>
    <r>
      <rPr>
        <b/>
        <sz val="11"/>
        <color rgb="FF000000"/>
        <rFont val="Calibri"/>
        <scheme val="minor"/>
      </rPr>
      <t xml:space="preserve">FROM DIRECT COSTS:
</t>
    </r>
    <r>
      <rPr>
        <sz val="11"/>
        <color rgb="FF000000"/>
        <rFont val="Calibri"/>
        <scheme val="minor"/>
      </rPr>
      <t xml:space="preserve">     Modified Total Direct Costs (MTDC) x 0.15 = Maximum Indirect Costs
      </t>
    </r>
    <r>
      <rPr>
        <b/>
        <sz val="11"/>
        <color rgb="FF000000"/>
        <rFont val="Calibri"/>
        <scheme val="minor"/>
      </rPr>
      <t xml:space="preserve">EXAMPLE 1 (Direct Costs = MTDC; most common):
</t>
    </r>
    <r>
      <rPr>
        <sz val="11"/>
        <color rgb="FF000000"/>
        <rFont val="Calibri"/>
        <scheme val="minor"/>
      </rPr>
      <t xml:space="preserve">      $162,000 MTDC x 0.15 = $24,300 Maximum Indirect Costs
      $162,000 MTDC + $24,300 IDC = $186,300 Total Award/Request
     </t>
    </r>
    <r>
      <rPr>
        <b/>
        <sz val="11"/>
        <color rgb="FF000000"/>
        <rFont val="Calibri"/>
        <family val="2"/>
        <scheme val="minor"/>
      </rPr>
      <t xml:space="preserve"> EXAMPLE 2 (Direct Costs and MTDC are different amounts):</t>
    </r>
    <r>
      <rPr>
        <sz val="11"/>
        <color rgb="FF000000"/>
        <rFont val="Calibri"/>
        <scheme val="minor"/>
      </rPr>
      <t xml:space="preserve">
      $15,000 in equipment costs
      $148,957 MTDC x 0.15 = $22,343
      $148,957 MTDC + $15,000 equipment + $22,343 IDC = $186,300 Total Award</t>
    </r>
  </si>
  <si>
    <t xml:space="preserve">
</t>
  </si>
  <si>
    <r>
      <rPr>
        <b/>
        <sz val="11"/>
        <color rgb="FF000000"/>
        <rFont val="Calibri"/>
        <scheme val="minor"/>
      </rPr>
      <t xml:space="preserve">FROM TOTAL GRANT AWARD/REQUEST:
</t>
    </r>
    <r>
      <rPr>
        <sz val="11"/>
        <color rgb="FF000000"/>
        <rFont val="Calibri"/>
        <scheme val="minor"/>
      </rPr>
      <t xml:space="preserve">      Total Award – any direct costs IDC is </t>
    </r>
    <r>
      <rPr>
        <u/>
        <sz val="11"/>
        <color rgb="FF000000"/>
        <rFont val="Calibri"/>
        <family val="2"/>
        <scheme val="minor"/>
      </rPr>
      <t>NOT</t>
    </r>
    <r>
      <rPr>
        <sz val="11"/>
        <color rgb="FF000000"/>
        <rFont val="Calibri"/>
        <scheme val="minor"/>
      </rPr>
      <t xml:space="preserve"> applied to = X
      X / 1.15 = Maximum MTDC 
      Total Award – Maximum MTDC = Maximum Indirect Costs 
     </t>
    </r>
    <r>
      <rPr>
        <b/>
        <sz val="11"/>
        <color rgb="FF000000"/>
        <rFont val="Calibri"/>
        <scheme val="minor"/>
      </rPr>
      <t xml:space="preserve"> EXAMPLE 1 (Direct Costs = MTDC; most common): 
</t>
    </r>
    <r>
      <rPr>
        <sz val="11"/>
        <color rgb="FF000000"/>
        <rFont val="Calibri"/>
        <scheme val="minor"/>
      </rPr>
      <t xml:space="preserve">      $186,300 grant award / 1.15 = $162,000 Maximum MTDC 
      $186,300 - $162,000 = $24,300 Maximum Indirect Costs
      </t>
    </r>
    <r>
      <rPr>
        <b/>
        <sz val="11"/>
        <color rgb="FF000000"/>
        <rFont val="Calibri"/>
        <family val="2"/>
        <scheme val="minor"/>
      </rPr>
      <t>EXAMPLE 2 (Direct Costs and MTDC are different amounts):</t>
    </r>
    <r>
      <rPr>
        <sz val="11"/>
        <color rgb="FF000000"/>
        <rFont val="Calibri"/>
        <scheme val="minor"/>
      </rPr>
      <t xml:space="preserve">
      $186,300 grant award - $15,000 in equipment = $171,300
      $171,300 / 1.15 = $148,957 MTDC
      $171,300 - $148,957 MTDC = $22,343 Maximum Indirect Costs</t>
    </r>
  </si>
  <si>
    <r>
      <rPr>
        <b/>
        <sz val="11"/>
        <color rgb="FFFF0000"/>
        <rFont val="Calibri"/>
        <family val="2"/>
        <scheme val="minor"/>
      </rPr>
      <t>PLEASE NOTE:</t>
    </r>
    <r>
      <rPr>
        <sz val="11"/>
        <color theme="1"/>
        <rFont val="Calibri"/>
        <family val="2"/>
        <scheme val="minor"/>
      </rPr>
      <t xml:space="preserve">
Applicants who do not have a NICRA rate must list the expenses that are covered in your organization’s indirect cost pool in the budget narrative. For example: "Annual audits, depreciation, operation and maintenance costs for facilities and building security system."</t>
    </r>
  </si>
  <si>
    <t>[GRANT PROGRAM NAME]</t>
  </si>
  <si>
    <t>Organization:</t>
  </si>
  <si>
    <t>Annual Budget Amount:</t>
  </si>
  <si>
    <t>Annual Budget Period:</t>
  </si>
  <si>
    <t>07/01/2027 - 06/30/2028</t>
  </si>
  <si>
    <r>
      <t xml:space="preserve">Salary &amp; Fringe </t>
    </r>
    <r>
      <rPr>
        <b/>
        <sz val="11"/>
        <color rgb="FF1F4E78"/>
        <rFont val="Calibri"/>
        <scheme val="minor"/>
      </rPr>
      <t>(Staff directly involved in the work plan activities and share of fringe benefits including pay roll tax, health insurance costs, etc.)</t>
    </r>
  </si>
  <si>
    <r>
      <t>% Fringe</t>
    </r>
    <r>
      <rPr>
        <b/>
        <sz val="9"/>
        <color theme="1"/>
        <rFont val="Calibri"/>
        <family val="2"/>
        <scheme val="minor"/>
      </rPr>
      <t xml:space="preserve"> 
</t>
    </r>
    <r>
      <rPr>
        <sz val="8"/>
        <color theme="1"/>
        <rFont val="Calibri"/>
        <family val="2"/>
        <scheme val="minor"/>
      </rPr>
      <t>(if applicable)</t>
    </r>
  </si>
  <si>
    <r>
      <rPr>
        <b/>
        <sz val="14"/>
        <color rgb="FF1F4E78"/>
        <rFont val="Calibri"/>
        <scheme val="minor"/>
      </rPr>
      <t xml:space="preserve">Travel* </t>
    </r>
    <r>
      <rPr>
        <b/>
        <sz val="11"/>
        <color rgb="FF1F4E78"/>
        <rFont val="Calibri"/>
        <scheme val="minor"/>
      </rPr>
      <t>(Staff reimbursement for mileage, parking, lodging, per diem, etc. for travel necessary to achieve grant goals; this can include travel to in-person grantee gatherings)</t>
    </r>
  </si>
  <si>
    <r>
      <t xml:space="preserve">Supplies </t>
    </r>
    <r>
      <rPr>
        <b/>
        <sz val="11"/>
        <color rgb="FF1F4E78"/>
        <rFont val="Calibri"/>
        <scheme val="minor"/>
      </rPr>
      <t>(Supplies needed specifically for the grant project including office supplies (including computers and monitors), program supplies, promotional items, mailing, food, etc.; this includes pieces of equipment that cost less than $10,000 per item)</t>
    </r>
  </si>
  <si>
    <r>
      <rPr>
        <b/>
        <sz val="14"/>
        <color rgb="FF1F4E78"/>
        <rFont val="Calibri"/>
      </rPr>
      <t xml:space="preserve">Other </t>
    </r>
    <r>
      <rPr>
        <b/>
        <sz val="11"/>
        <color rgb="FF1F4E78"/>
        <rFont val="Calibri"/>
      </rPr>
      <t>(Staff training, conference/registration fees, media expenses, stipends (without a contract), etc. and items that do not fit into one of the other budget categories)</t>
    </r>
  </si>
  <si>
    <t>Description or list of costs included in indirect cost pool (if using a federally negotiated rate, note the types of expenses that are not included in the rate (contracts, equipment, etc.) and adjust the auto-calculation in this sheet)</t>
  </si>
  <si>
    <t>*15% or less of total modified direct costs or federally negotiated rate</t>
  </si>
  <si>
    <t>07/01/2028 - 06/30/2029</t>
  </si>
  <si>
    <t>This page will auto-fill when you enter your information in the Years 1 and 2 tabs.</t>
  </si>
  <si>
    <t>Two Year Budget</t>
  </si>
  <si>
    <t>07/01/2027 - 06/30/2029</t>
  </si>
  <si>
    <t>Budget line</t>
  </si>
  <si>
    <t>Year 1</t>
  </si>
  <si>
    <t>Year 2</t>
  </si>
  <si>
    <t>I. Salary &amp; Fringe Benefits</t>
  </si>
  <si>
    <t>II. Contractual Services</t>
  </si>
  <si>
    <t>III. Travel</t>
  </si>
  <si>
    <t>IV. Supplies</t>
  </si>
  <si>
    <t>V. Equipment</t>
  </si>
  <si>
    <t>VI. Incentives</t>
  </si>
  <si>
    <t>VII. Other</t>
  </si>
  <si>
    <t>Subtotal</t>
  </si>
  <si>
    <t>VI. Indirect Costs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</si>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</sst>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44" formatCode="_(&quot;$&quot;* #,##0.00_);_(&quot;$&quot;* \(#,##0.00\);_(&quot;$&quot;* &quot;-&quot;??_);_(@_)"/>
    <numFmt numFmtId="164" formatCode="&quot;$&quot;#,##0.00"/>
  </numFmts>
  <fonts count="55">
    <font>
      <sz val="11"/>
      <color theme="1"/>
      <name val="Calibri"/>
      <family val="2"/>
      <scheme val="minor"/>
    </font>
    <font>
      <sz val="11"/>
      <color theme="1"/>
      <name val="Calibri"/>
      <family val="2"/>
      <scheme val="minor"/>
    </font>
    <font>
      <b/>
      <sz val="11"/>
      <color theme="1"/>
      <name val="Calibri"/>
      <family val="2"/>
      <scheme val="minor"/>
    </font>
    <font>
      <b/>
      <sz val="18"/>
      <name val="Calibri"/>
      <family val="2"/>
      <scheme val="minor"/>
    </font>
    <font>
      <b/>
      <sz val="11"/>
      <color rgb="FFFF0000"/>
      <name val="Calibri"/>
      <family val="2"/>
      <scheme val="minor"/>
    </font>
    <font>
      <b/>
      <sz val="14"/>
      <color theme="8" tint="-0.499984740745262"/>
      <name val="Calibri"/>
      <family val="2"/>
      <scheme val="minor"/>
    </font>
    <font>
      <b/>
      <sz val="9"/>
      <color theme="1"/>
      <name val="Calibri"/>
      <family val="2"/>
      <scheme val="minor"/>
    </font>
    <font>
      <sz val="9"/>
      <color theme="1"/>
      <name val="Calibri"/>
      <family val="2"/>
      <scheme val="minor"/>
    </font>
    <font>
      <b/>
      <sz val="12"/>
      <color theme="1"/>
      <name val="Calibri"/>
      <family val="2"/>
      <scheme val="minor"/>
    </font>
    <font>
      <i/>
      <sz val="11"/>
      <color theme="1"/>
      <name val="Calibri"/>
      <family val="2"/>
      <scheme val="minor"/>
    </font>
    <font>
      <b/>
      <i/>
      <sz val="11"/>
      <color theme="1"/>
      <name val="Calibri"/>
      <family val="2"/>
      <scheme val="minor"/>
    </font>
    <font>
      <sz val="12"/>
      <color theme="1"/>
      <name val="Calibri"/>
      <family val="2"/>
      <scheme val="minor"/>
    </font>
    <font>
      <b/>
      <sz val="14"/>
      <color theme="1"/>
      <name val="Calibri"/>
      <family val="2"/>
      <scheme val="minor"/>
    </font>
    <font>
      <sz val="14"/>
      <color theme="1"/>
      <name val="Calibri"/>
      <family val="2"/>
      <scheme val="minor"/>
    </font>
    <font>
      <b/>
      <sz val="12"/>
      <color rgb="FF000000"/>
      <name val="Arial"/>
      <family val="2"/>
    </font>
    <font>
      <b/>
      <sz val="22"/>
      <color rgb="FF000000"/>
      <name val="Arial"/>
      <family val="2"/>
    </font>
    <font>
      <b/>
      <sz val="12"/>
      <color rgb="FF203AFC"/>
      <name val="Arial"/>
      <family val="2"/>
    </font>
    <font>
      <b/>
      <sz val="17"/>
      <color theme="1"/>
      <name val="Calibri"/>
      <family val="2"/>
      <scheme val="minor"/>
    </font>
    <font>
      <b/>
      <sz val="16"/>
      <color theme="1"/>
      <name val="Calibri"/>
      <family val="2"/>
      <scheme val="minor"/>
    </font>
    <font>
      <sz val="11"/>
      <color rgb="FF000000"/>
      <name val="Calibri"/>
      <scheme val="minor"/>
    </font>
    <font>
      <b/>
      <sz val="11"/>
      <color rgb="FF000000"/>
      <name val="Calibri"/>
      <scheme val="minor"/>
    </font>
    <font>
      <sz val="12"/>
      <color rgb="FF000000"/>
      <name val="Arial"/>
      <family val="2"/>
    </font>
    <font>
      <sz val="11"/>
      <color rgb="FF000000"/>
      <name val="Calibri"/>
      <family val="2"/>
    </font>
    <font>
      <b/>
      <sz val="18"/>
      <name val="Calibri"/>
      <family val="2"/>
    </font>
    <font>
      <b/>
      <sz val="11"/>
      <color rgb="FF000000"/>
      <name val="Calibri"/>
    </font>
    <font>
      <sz val="11"/>
      <name val="Calibri"/>
      <family val="2"/>
    </font>
    <font>
      <b/>
      <sz val="11"/>
      <name val="Calibri"/>
      <family val="2"/>
    </font>
    <font>
      <b/>
      <sz val="11"/>
      <color rgb="FF000000"/>
      <name val="Calibri"/>
      <family val="2"/>
    </font>
    <font>
      <b/>
      <sz val="16"/>
      <color rgb="FF000000"/>
      <name val="Calibri"/>
      <family val="2"/>
    </font>
    <font>
      <i/>
      <sz val="11"/>
      <color rgb="FF000000"/>
      <name val="Calibri"/>
      <family val="2"/>
    </font>
    <font>
      <i/>
      <sz val="11"/>
      <name val="Calibri"/>
      <family val="2"/>
    </font>
    <font>
      <b/>
      <sz val="11"/>
      <color rgb="FF1F4E78"/>
      <name val="Calibri"/>
    </font>
    <font>
      <sz val="11"/>
      <color rgb="FF203AFC"/>
      <name val="Calibri"/>
      <family val="2"/>
    </font>
    <font>
      <b/>
      <sz val="14"/>
      <color rgb="FF1F4E78"/>
      <name val="Calibri"/>
    </font>
    <font>
      <b/>
      <u/>
      <sz val="11"/>
      <color rgb="FF000000"/>
      <name val="Calibri"/>
    </font>
    <font>
      <b/>
      <sz val="14"/>
      <color rgb="FF1F4E78"/>
      <name val="Calibri"/>
      <scheme val="minor"/>
    </font>
    <font>
      <b/>
      <sz val="11"/>
      <color rgb="FF1F4E78"/>
      <name val="Calibri"/>
      <scheme val="minor"/>
    </font>
    <font>
      <b/>
      <sz val="11"/>
      <color theme="1"/>
      <name val="Calibri"/>
      <scheme val="minor"/>
    </font>
    <font>
      <b/>
      <sz val="18"/>
      <color rgb="FF000000"/>
      <name val="Calibri"/>
      <charset val="1"/>
    </font>
    <font>
      <b/>
      <sz val="14"/>
      <name val="Calibri"/>
      <family val="2"/>
    </font>
    <font>
      <sz val="11"/>
      <color theme="1"/>
      <name val="Calibri"/>
      <family val="2"/>
    </font>
    <font>
      <b/>
      <u/>
      <sz val="11"/>
      <color rgb="FFFF0000"/>
      <name val="Calibri"/>
      <family val="2"/>
    </font>
    <font>
      <sz val="11"/>
      <color rgb="FF000000"/>
      <name val="Calibri"/>
      <family val="2"/>
      <scheme val="minor"/>
    </font>
    <font>
      <b/>
      <sz val="11"/>
      <color rgb="FF000000"/>
      <name val="Calibri"/>
      <family val="2"/>
      <scheme val="minor"/>
    </font>
    <font>
      <sz val="11"/>
      <color rgb="FFFF0000"/>
      <name val="Calibri"/>
      <family val="2"/>
      <scheme val="minor"/>
    </font>
    <font>
      <b/>
      <sz val="14"/>
      <color rgb="FF1F4E78"/>
      <name val="Calibri"/>
      <family val="2"/>
    </font>
    <font>
      <b/>
      <sz val="14"/>
      <color rgb="FF1F4E78"/>
      <name val="Calibri"/>
      <family val="2"/>
      <scheme val="minor"/>
    </font>
    <font>
      <b/>
      <sz val="12"/>
      <color theme="4" tint="-0.249977111117893"/>
      <name val="Calibri"/>
      <family val="2"/>
      <scheme val="minor"/>
    </font>
    <font>
      <b/>
      <sz val="14"/>
      <color theme="4" tint="-0.249977111117893"/>
      <name val="Calibri"/>
      <family val="2"/>
      <scheme val="minor"/>
    </font>
    <font>
      <b/>
      <sz val="11"/>
      <color theme="4" tint="-0.249977111117893"/>
      <name val="Calibri"/>
      <family val="2"/>
      <scheme val="minor"/>
    </font>
    <font>
      <u/>
      <sz val="11"/>
      <color rgb="FF000000"/>
      <name val="Calibri"/>
      <family val="2"/>
      <scheme val="minor"/>
    </font>
    <font>
      <b/>
      <u/>
      <sz val="11"/>
      <color rgb="FF000000"/>
      <name val="Calibri"/>
      <family val="2"/>
    </font>
    <font>
      <b/>
      <sz val="14"/>
      <color rgb="FFFF0000"/>
      <name val="Calibri"/>
      <family val="2"/>
    </font>
    <font>
      <sz val="8"/>
      <color theme="1"/>
      <name val="Calibri"/>
      <family val="2"/>
      <scheme val="minor"/>
    </font>
    <font>
      <b/>
      <sz val="18"/>
      <color rgb="FF000000"/>
      <name val="Calibri"/>
      <family val="2"/>
    </font>
  </fonts>
  <fills count="15">
    <fill>
      <patternFill patternType="none"/>
    </fill>
    <fill>
      <patternFill patternType="gray125"/>
    </fill>
    <fill>
      <patternFill patternType="solid">
        <fgColor rgb="FFFFFFFF"/>
        <bgColor rgb="FF000000"/>
      </patternFill>
    </fill>
    <fill>
      <patternFill patternType="solid">
        <fgColor rgb="FFFFFFCC"/>
        <bgColor rgb="FF000000"/>
      </patternFill>
    </fill>
    <fill>
      <patternFill patternType="solid">
        <fgColor theme="0"/>
        <bgColor rgb="FF000000"/>
      </patternFill>
    </fill>
    <fill>
      <patternFill patternType="solid">
        <fgColor theme="4" tint="0.59999389629810485"/>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5" tint="0.39997558519241921"/>
        <bgColor rgb="FF000000"/>
      </patternFill>
    </fill>
    <fill>
      <patternFill patternType="solid">
        <fgColor theme="5" tint="0.39997558519241921"/>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rgb="FF000000"/>
      </right>
      <top style="thin">
        <color indexed="64"/>
      </top>
      <bottom/>
      <diagonal/>
    </border>
    <border>
      <left/>
      <right style="thin">
        <color rgb="FF000000"/>
      </right>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diagonal/>
    </border>
    <border>
      <left style="medium">
        <color rgb="FF000000"/>
      </left>
      <right/>
      <top style="thin">
        <color rgb="FF000000"/>
      </top>
      <bottom/>
      <diagonal/>
    </border>
    <border>
      <left style="medium">
        <color rgb="FF000000"/>
      </left>
      <right/>
      <top style="thin">
        <color rgb="FF000000"/>
      </top>
      <bottom style="thin">
        <color rgb="FF000000"/>
      </bottom>
      <diagonal/>
    </border>
    <border>
      <left/>
      <right style="medium">
        <color rgb="FF000000"/>
      </right>
      <top style="thin">
        <color indexed="64"/>
      </top>
      <bottom style="thin">
        <color indexed="64"/>
      </bottom>
      <diagonal/>
    </border>
    <border>
      <left style="medium">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style="thin">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29">
    <xf numFmtId="0" fontId="0" fillId="0" borderId="0" xfId="0"/>
    <xf numFmtId="0" fontId="2" fillId="6" borderId="13" xfId="0" applyFont="1" applyFill="1" applyBorder="1" applyAlignment="1">
      <alignment horizontal="center" vertical="center" wrapText="1"/>
    </xf>
    <xf numFmtId="0" fontId="2" fillId="6" borderId="15" xfId="0" applyFont="1" applyFill="1" applyBorder="1" applyAlignment="1">
      <alignment horizontal="center" vertical="center"/>
    </xf>
    <xf numFmtId="0" fontId="2" fillId="6" borderId="23" xfId="0" applyFont="1" applyFill="1" applyBorder="1"/>
    <xf numFmtId="0" fontId="2" fillId="6" borderId="15" xfId="0" applyFont="1" applyFill="1" applyBorder="1" applyAlignment="1">
      <alignment horizontal="center"/>
    </xf>
    <xf numFmtId="0" fontId="0" fillId="0" borderId="23" xfId="0" applyBorder="1" applyAlignment="1">
      <alignment horizontal="left" vertical="center" wrapText="1"/>
    </xf>
    <xf numFmtId="0" fontId="2" fillId="6" borderId="13" xfId="0" applyFont="1" applyFill="1" applyBorder="1" applyAlignment="1">
      <alignment horizontal="center"/>
    </xf>
    <xf numFmtId="0" fontId="0" fillId="0" borderId="13" xfId="0" applyBorder="1"/>
    <xf numFmtId="0" fontId="0" fillId="8" borderId="0" xfId="0" applyFill="1"/>
    <xf numFmtId="0" fontId="8" fillId="8" borderId="0" xfId="0" applyFont="1" applyFill="1" applyAlignment="1">
      <alignment horizontal="right"/>
    </xf>
    <xf numFmtId="0" fontId="2" fillId="6" borderId="15" xfId="0" applyFont="1" applyFill="1" applyBorder="1" applyAlignment="1">
      <alignment horizontal="center" wrapText="1"/>
    </xf>
    <xf numFmtId="9" fontId="0" fillId="0" borderId="26" xfId="2" applyFont="1" applyBorder="1" applyAlignment="1">
      <alignment horizontal="center" vertical="center"/>
    </xf>
    <xf numFmtId="0" fontId="0" fillId="8" borderId="0" xfId="0" applyFill="1" applyAlignment="1">
      <alignment horizontal="left" vertical="top"/>
    </xf>
    <xf numFmtId="0" fontId="2" fillId="6" borderId="11" xfId="0" applyFont="1" applyFill="1" applyBorder="1" applyAlignment="1">
      <alignment horizontal="left" vertical="center" wrapText="1"/>
    </xf>
    <xf numFmtId="0" fontId="2" fillId="8" borderId="3" xfId="0" applyFont="1" applyFill="1" applyBorder="1" applyAlignment="1">
      <alignment horizontal="right"/>
    </xf>
    <xf numFmtId="0" fontId="2" fillId="8" borderId="0" xfId="0" applyFont="1" applyFill="1" applyAlignment="1">
      <alignment horizontal="right"/>
    </xf>
    <xf numFmtId="44" fontId="2" fillId="8" borderId="0" xfId="1" applyFont="1" applyFill="1" applyBorder="1"/>
    <xf numFmtId="0" fontId="9" fillId="8" borderId="0" xfId="0" applyFont="1" applyFill="1" applyAlignment="1">
      <alignment wrapText="1"/>
    </xf>
    <xf numFmtId="44" fontId="2" fillId="0" borderId="0" xfId="1" applyFont="1" applyFill="1" applyBorder="1"/>
    <xf numFmtId="0" fontId="9" fillId="5" borderId="25" xfId="0" applyFont="1" applyFill="1" applyBorder="1"/>
    <xf numFmtId="0" fontId="0" fillId="5" borderId="17" xfId="0" applyFill="1" applyBorder="1" applyAlignment="1">
      <alignment horizontal="left" vertical="top"/>
    </xf>
    <xf numFmtId="0" fontId="0" fillId="5" borderId="17" xfId="0" applyFill="1" applyBorder="1"/>
    <xf numFmtId="0" fontId="9" fillId="8" borderId="0" xfId="0" applyFont="1" applyFill="1"/>
    <xf numFmtId="44" fontId="2" fillId="8" borderId="0" xfId="0" applyNumberFormat="1" applyFont="1" applyFill="1"/>
    <xf numFmtId="0" fontId="10" fillId="0" borderId="0" xfId="0" applyFont="1" applyAlignment="1">
      <alignment vertical="center"/>
    </xf>
    <xf numFmtId="0" fontId="8" fillId="8" borderId="0" xfId="0" applyFont="1" applyFill="1"/>
    <xf numFmtId="164" fontId="11" fillId="0" borderId="0" xfId="0" applyNumberFormat="1" applyFont="1" applyAlignment="1">
      <alignment horizontal="left"/>
    </xf>
    <xf numFmtId="0" fontId="14" fillId="2" borderId="0" xfId="0" applyFont="1" applyFill="1"/>
    <xf numFmtId="0" fontId="21" fillId="2" borderId="0" xfId="0" applyFont="1" applyFill="1"/>
    <xf numFmtId="0" fontId="22" fillId="2" borderId="0" xfId="0" applyFont="1" applyFill="1"/>
    <xf numFmtId="0" fontId="16" fillId="2" borderId="0" xfId="0" applyFont="1" applyFill="1" applyAlignment="1">
      <alignment wrapText="1"/>
    </xf>
    <xf numFmtId="0" fontId="22" fillId="2" borderId="0" xfId="0" applyFont="1" applyFill="1" applyAlignment="1">
      <alignment wrapText="1"/>
    </xf>
    <xf numFmtId="0" fontId="25" fillId="2" borderId="0" xfId="0" applyFont="1" applyFill="1" applyAlignment="1">
      <alignment wrapText="1"/>
    </xf>
    <xf numFmtId="0" fontId="32" fillId="2" borderId="0" xfId="0" applyFont="1" applyFill="1" applyAlignment="1">
      <alignment wrapText="1"/>
    </xf>
    <xf numFmtId="0" fontId="37" fillId="6" borderId="13" xfId="0" applyFont="1" applyFill="1" applyBorder="1" applyAlignment="1">
      <alignment horizontal="center" vertical="center" wrapText="1"/>
    </xf>
    <xf numFmtId="9" fontId="0" fillId="0" borderId="14" xfId="0" applyNumberFormat="1" applyBorder="1" applyAlignment="1">
      <alignment horizontal="center" wrapText="1" indent="1"/>
    </xf>
    <xf numFmtId="9" fontId="0" fillId="0" borderId="13" xfId="0" applyNumberFormat="1" applyBorder="1" applyAlignment="1">
      <alignment horizontal="center" wrapText="1" indent="1"/>
    </xf>
    <xf numFmtId="0" fontId="2" fillId="6" borderId="14" xfId="0" applyFont="1" applyFill="1" applyBorder="1" applyAlignment="1">
      <alignment horizontal="center" vertical="center" wrapText="1"/>
    </xf>
    <xf numFmtId="0" fontId="0" fillId="12" borderId="0" xfId="0" applyFill="1"/>
    <xf numFmtId="0" fontId="10" fillId="12" borderId="0" xfId="0" applyFont="1" applyFill="1" applyAlignment="1">
      <alignment horizontal="right"/>
    </xf>
    <xf numFmtId="0" fontId="0" fillId="8" borderId="0" xfId="0" applyFill="1" applyAlignment="1">
      <alignment wrapText="1"/>
    </xf>
    <xf numFmtId="0" fontId="0" fillId="0" borderId="32" xfId="0" applyBorder="1"/>
    <xf numFmtId="0" fontId="0" fillId="0" borderId="57" xfId="0" applyBorder="1"/>
    <xf numFmtId="0" fontId="0" fillId="0" borderId="39" xfId="0" applyBorder="1"/>
    <xf numFmtId="0" fontId="2" fillId="6" borderId="64" xfId="0" applyFont="1" applyFill="1" applyBorder="1" applyAlignment="1">
      <alignment horizontal="center"/>
    </xf>
    <xf numFmtId="0" fontId="44" fillId="8" borderId="0" xfId="0" applyFont="1" applyFill="1"/>
    <xf numFmtId="44" fontId="2" fillId="0" borderId="0" xfId="0" applyNumberFormat="1" applyFont="1" applyAlignment="1">
      <alignment vertical="center"/>
    </xf>
    <xf numFmtId="0" fontId="22" fillId="8" borderId="0" xfId="0" applyFont="1" applyFill="1"/>
    <xf numFmtId="0" fontId="22" fillId="4" borderId="0" xfId="0" applyFont="1" applyFill="1"/>
    <xf numFmtId="0" fontId="34" fillId="8" borderId="0" xfId="0" applyFont="1" applyFill="1" applyAlignment="1">
      <alignment wrapText="1"/>
    </xf>
    <xf numFmtId="0" fontId="16" fillId="8" borderId="0" xfId="0" applyFont="1" applyFill="1" applyAlignment="1">
      <alignment wrapText="1"/>
    </xf>
    <xf numFmtId="0" fontId="26" fillId="8" borderId="0" xfId="0" applyFont="1" applyFill="1" applyAlignment="1">
      <alignment wrapText="1"/>
    </xf>
    <xf numFmtId="0" fontId="22" fillId="8" borderId="0" xfId="0" applyFont="1" applyFill="1" applyAlignment="1">
      <alignment wrapText="1"/>
    </xf>
    <xf numFmtId="0" fontId="22" fillId="4" borderId="0" xfId="0" applyFont="1" applyFill="1" applyAlignment="1">
      <alignment wrapText="1"/>
    </xf>
    <xf numFmtId="0" fontId="13" fillId="8" borderId="0" xfId="0" applyFont="1" applyFill="1" applyAlignment="1">
      <alignment horizontal="center" vertical="center"/>
    </xf>
    <xf numFmtId="0" fontId="11" fillId="8" borderId="0" xfId="0" applyFont="1" applyFill="1" applyAlignment="1">
      <alignment horizontal="left" vertical="center"/>
    </xf>
    <xf numFmtId="0" fontId="12" fillId="6" borderId="76" xfId="0" applyFont="1" applyFill="1" applyBorder="1" applyAlignment="1">
      <alignment horizontal="right" vertical="center" wrapText="1"/>
    </xf>
    <xf numFmtId="0" fontId="12" fillId="6" borderId="80" xfId="0" applyFont="1" applyFill="1" applyBorder="1" applyAlignment="1">
      <alignment horizontal="right" vertical="center" wrapText="1"/>
    </xf>
    <xf numFmtId="164" fontId="13" fillId="0" borderId="81" xfId="0" applyNumberFormat="1" applyFont="1" applyBorder="1" applyAlignment="1">
      <alignment horizontal="left" vertical="center"/>
    </xf>
    <xf numFmtId="0" fontId="26" fillId="2" borderId="0" xfId="0" applyFont="1" applyFill="1" applyAlignment="1">
      <alignment wrapText="1"/>
    </xf>
    <xf numFmtId="42" fontId="2" fillId="5" borderId="75" xfId="0" applyNumberFormat="1" applyFont="1" applyFill="1" applyBorder="1" applyAlignment="1">
      <alignment vertical="center"/>
    </xf>
    <xf numFmtId="42" fontId="2" fillId="5" borderId="19" xfId="1" applyNumberFormat="1" applyFont="1" applyFill="1" applyBorder="1"/>
    <xf numFmtId="42" fontId="2" fillId="9" borderId="7" xfId="1" applyNumberFormat="1" applyFont="1" applyFill="1" applyBorder="1"/>
    <xf numFmtId="0" fontId="0" fillId="0" borderId="14" xfId="0" applyBorder="1"/>
    <xf numFmtId="42" fontId="2" fillId="5" borderId="74" xfId="1" applyNumberFormat="1" applyFont="1" applyFill="1" applyBorder="1"/>
    <xf numFmtId="42" fontId="2" fillId="5" borderId="35" xfId="1" applyNumberFormat="1" applyFont="1" applyFill="1" applyBorder="1"/>
    <xf numFmtId="44" fontId="0" fillId="0" borderId="13" xfId="1" applyFont="1" applyBorder="1"/>
    <xf numFmtId="44" fontId="0" fillId="0" borderId="15" xfId="1" applyFont="1" applyBorder="1"/>
    <xf numFmtId="44" fontId="0" fillId="6" borderId="13" xfId="0" applyNumberFormat="1" applyFill="1" applyBorder="1"/>
    <xf numFmtId="44" fontId="0" fillId="6" borderId="15" xfId="1" applyFont="1" applyFill="1" applyBorder="1"/>
    <xf numFmtId="44" fontId="0" fillId="0" borderId="13" xfId="1" applyFont="1" applyFill="1" applyBorder="1"/>
    <xf numFmtId="44" fontId="0" fillId="0" borderId="64" xfId="1" applyFont="1" applyBorder="1"/>
    <xf numFmtId="44" fontId="0" fillId="0" borderId="55" xfId="1" applyFont="1" applyBorder="1"/>
    <xf numFmtId="44" fontId="0" fillId="0" borderId="68" xfId="1" applyFont="1" applyBorder="1"/>
    <xf numFmtId="44" fontId="0" fillId="0" borderId="15" xfId="1" applyFont="1" applyFill="1" applyBorder="1"/>
    <xf numFmtId="0" fontId="12" fillId="9" borderId="28" xfId="0" applyFont="1" applyFill="1" applyBorder="1" applyAlignment="1">
      <alignment wrapText="1"/>
    </xf>
    <xf numFmtId="0" fontId="12" fillId="9" borderId="6" xfId="0" applyFont="1" applyFill="1" applyBorder="1" applyAlignment="1">
      <alignment horizontal="center"/>
    </xf>
    <xf numFmtId="0" fontId="12" fillId="9" borderId="28" xfId="0" applyFont="1" applyFill="1" applyBorder="1" applyAlignment="1">
      <alignment horizontal="center"/>
    </xf>
    <xf numFmtId="0" fontId="13" fillId="8" borderId="86" xfId="0" applyFont="1" applyFill="1" applyBorder="1"/>
    <xf numFmtId="42" fontId="13" fillId="0" borderId="38" xfId="1" applyNumberFormat="1" applyFont="1" applyFill="1" applyBorder="1" applyAlignment="1">
      <alignment horizontal="center"/>
    </xf>
    <xf numFmtId="42" fontId="13" fillId="0" borderId="87" xfId="1" applyNumberFormat="1" applyFont="1" applyFill="1" applyBorder="1" applyAlignment="1">
      <alignment horizontal="center"/>
    </xf>
    <xf numFmtId="42" fontId="13" fillId="0" borderId="86" xfId="1" applyNumberFormat="1" applyFont="1" applyFill="1" applyBorder="1" applyAlignment="1">
      <alignment horizontal="center"/>
    </xf>
    <xf numFmtId="0" fontId="13" fillId="8" borderId="33" xfId="0" applyFont="1" applyFill="1" applyBorder="1"/>
    <xf numFmtId="42" fontId="13" fillId="0" borderId="12" xfId="1" applyNumberFormat="1" applyFont="1" applyFill="1" applyBorder="1" applyAlignment="1">
      <alignment horizontal="center"/>
    </xf>
    <xf numFmtId="42" fontId="13" fillId="0" borderId="11" xfId="1" applyNumberFormat="1" applyFont="1" applyFill="1" applyBorder="1" applyAlignment="1">
      <alignment horizontal="center"/>
    </xf>
    <xf numFmtId="42" fontId="13" fillId="0" borderId="33" xfId="1" applyNumberFormat="1" applyFont="1" applyFill="1" applyBorder="1" applyAlignment="1">
      <alignment horizontal="center"/>
    </xf>
    <xf numFmtId="0" fontId="13" fillId="8" borderId="45" xfId="0" applyFont="1" applyFill="1" applyBorder="1"/>
    <xf numFmtId="42" fontId="13" fillId="0" borderId="27" xfId="1" applyNumberFormat="1" applyFont="1" applyFill="1" applyBorder="1" applyAlignment="1">
      <alignment horizontal="center"/>
    </xf>
    <xf numFmtId="42" fontId="13" fillId="0" borderId="85" xfId="1" applyNumberFormat="1" applyFont="1" applyFill="1" applyBorder="1" applyAlignment="1">
      <alignment horizontal="center"/>
    </xf>
    <xf numFmtId="42" fontId="13" fillId="0" borderId="34" xfId="1" applyNumberFormat="1" applyFont="1" applyFill="1" applyBorder="1" applyAlignment="1">
      <alignment horizontal="center"/>
    </xf>
    <xf numFmtId="0" fontId="13" fillId="11" borderId="28" xfId="0" applyFont="1" applyFill="1" applyBorder="1"/>
    <xf numFmtId="42" fontId="12" fillId="11" borderId="6" xfId="1" applyNumberFormat="1" applyFont="1" applyFill="1" applyBorder="1" applyAlignment="1">
      <alignment horizontal="center"/>
    </xf>
    <xf numFmtId="42" fontId="12" fillId="11" borderId="28" xfId="1" applyNumberFormat="1" applyFont="1" applyFill="1" applyBorder="1" applyAlignment="1">
      <alignment horizontal="center"/>
    </xf>
    <xf numFmtId="42" fontId="12" fillId="11" borderId="84" xfId="1" applyNumberFormat="1" applyFont="1" applyFill="1" applyBorder="1" applyAlignment="1">
      <alignment horizontal="center"/>
    </xf>
    <xf numFmtId="0" fontId="13" fillId="8" borderId="84" xfId="0" applyFont="1" applyFill="1" applyBorder="1"/>
    <xf numFmtId="42" fontId="13" fillId="0" borderId="53" xfId="1" applyNumberFormat="1" applyFont="1" applyFill="1" applyBorder="1" applyAlignment="1">
      <alignment horizontal="center"/>
    </xf>
    <xf numFmtId="42" fontId="13" fillId="0" borderId="84" xfId="1" applyNumberFormat="1" applyFont="1" applyFill="1" applyBorder="1" applyAlignment="1">
      <alignment horizontal="center"/>
    </xf>
    <xf numFmtId="0" fontId="12" fillId="5" borderId="28" xfId="0" applyFont="1" applyFill="1" applyBorder="1"/>
    <xf numFmtId="42" fontId="12" fillId="5" borderId="5" xfId="1" applyNumberFormat="1" applyFont="1" applyFill="1" applyBorder="1" applyAlignment="1">
      <alignment horizontal="center"/>
    </xf>
    <xf numFmtId="42" fontId="12" fillId="5" borderId="28" xfId="1" applyNumberFormat="1" applyFont="1" applyFill="1" applyBorder="1" applyAlignment="1">
      <alignment horizontal="center"/>
    </xf>
    <xf numFmtId="0" fontId="12" fillId="0" borderId="13" xfId="0" applyFont="1" applyBorder="1" applyAlignment="1">
      <alignment horizontal="right"/>
    </xf>
    <xf numFmtId="44" fontId="2" fillId="8" borderId="0" xfId="1" applyFont="1" applyFill="1"/>
    <xf numFmtId="44" fontId="2" fillId="0" borderId="0" xfId="1" applyFont="1"/>
    <xf numFmtId="0" fontId="13" fillId="8" borderId="0" xfId="0" applyFont="1" applyFill="1" applyAlignment="1" applyProtection="1">
      <alignment horizontal="center" vertical="center"/>
      <protection locked="0"/>
    </xf>
    <xf numFmtId="0" fontId="0" fillId="8" borderId="0" xfId="0" applyFill="1" applyProtection="1">
      <protection locked="0"/>
    </xf>
    <xf numFmtId="0" fontId="11" fillId="8" borderId="0" xfId="0" applyFont="1" applyFill="1" applyAlignment="1" applyProtection="1">
      <alignment horizontal="left" vertical="center"/>
      <protection locked="0"/>
    </xf>
    <xf numFmtId="164" fontId="13" fillId="0" borderId="81" xfId="0" applyNumberFormat="1" applyFont="1" applyBorder="1" applyAlignment="1" applyProtection="1">
      <alignment horizontal="left" vertical="center"/>
      <protection locked="0"/>
    </xf>
    <xf numFmtId="9" fontId="0" fillId="0" borderId="14" xfId="0" applyNumberFormat="1" applyBorder="1" applyAlignment="1" applyProtection="1">
      <alignment horizontal="center" wrapText="1" indent="1"/>
      <protection locked="0"/>
    </xf>
    <xf numFmtId="44" fontId="0" fillId="0" borderId="13" xfId="1" applyFont="1" applyFill="1" applyBorder="1" applyProtection="1">
      <protection locked="0"/>
    </xf>
    <xf numFmtId="9" fontId="0" fillId="0" borderId="13" xfId="0" applyNumberFormat="1" applyBorder="1" applyAlignment="1" applyProtection="1">
      <alignment horizontal="center" wrapText="1" indent="1"/>
      <protection locked="0"/>
    </xf>
    <xf numFmtId="0" fontId="2" fillId="8" borderId="3" xfId="0" applyFont="1" applyFill="1" applyBorder="1" applyAlignment="1" applyProtection="1">
      <alignment horizontal="right"/>
      <protection locked="0"/>
    </xf>
    <xf numFmtId="0" fontId="2" fillId="8" borderId="0" xfId="0" applyFont="1" applyFill="1" applyAlignment="1" applyProtection="1">
      <alignment horizontal="right"/>
      <protection locked="0"/>
    </xf>
    <xf numFmtId="44" fontId="2" fillId="8" borderId="0" xfId="1" applyFont="1" applyFill="1" applyBorder="1" applyProtection="1">
      <protection locked="0"/>
    </xf>
    <xf numFmtId="0" fontId="0" fillId="0" borderId="23" xfId="0" applyBorder="1" applyAlignment="1" applyProtection="1">
      <alignment horizontal="left" vertical="center" wrapText="1"/>
      <protection locked="0"/>
    </xf>
    <xf numFmtId="44" fontId="0" fillId="0" borderId="15" xfId="1" applyFont="1" applyBorder="1" applyProtection="1">
      <protection locked="0"/>
    </xf>
    <xf numFmtId="0" fontId="9" fillId="8" borderId="0" xfId="0" applyFont="1" applyFill="1" applyAlignment="1" applyProtection="1">
      <alignment wrapText="1"/>
      <protection locked="0"/>
    </xf>
    <xf numFmtId="0" fontId="0" fillId="0" borderId="13" xfId="0" applyBorder="1" applyProtection="1">
      <protection locked="0"/>
    </xf>
    <xf numFmtId="44" fontId="0" fillId="0" borderId="13" xfId="1" applyFont="1" applyBorder="1" applyProtection="1">
      <protection locked="0"/>
    </xf>
    <xf numFmtId="42" fontId="2" fillId="5" borderId="75" xfId="0" applyNumberFormat="1" applyFont="1" applyFill="1" applyBorder="1" applyAlignment="1" applyProtection="1">
      <alignment vertical="center"/>
      <protection locked="0"/>
    </xf>
    <xf numFmtId="0" fontId="8" fillId="8" borderId="0" xfId="0" applyFont="1" applyFill="1" applyAlignment="1" applyProtection="1">
      <alignment horizontal="right"/>
      <protection locked="0"/>
    </xf>
    <xf numFmtId="44" fontId="2" fillId="0" borderId="0" xfId="0" applyNumberFormat="1" applyFont="1" applyAlignment="1" applyProtection="1">
      <alignment vertical="center"/>
      <protection locked="0"/>
    </xf>
    <xf numFmtId="44" fontId="2" fillId="8" borderId="0" xfId="0" applyNumberFormat="1" applyFont="1" applyFill="1" applyProtection="1">
      <protection locked="0"/>
    </xf>
    <xf numFmtId="0" fontId="2" fillId="6" borderId="15" xfId="0" applyFont="1" applyFill="1" applyBorder="1" applyAlignment="1" applyProtection="1">
      <alignment horizontal="center" wrapText="1"/>
      <protection locked="0"/>
    </xf>
    <xf numFmtId="9" fontId="0" fillId="0" borderId="26" xfId="2" applyFont="1" applyBorder="1" applyAlignment="1" applyProtection="1">
      <alignment horizontal="center" vertical="center"/>
      <protection locked="0"/>
    </xf>
    <xf numFmtId="0" fontId="9" fillId="5" borderId="25" xfId="0" applyFont="1" applyFill="1" applyBorder="1" applyProtection="1">
      <protection locked="0"/>
    </xf>
    <xf numFmtId="0" fontId="0" fillId="5" borderId="17" xfId="0" applyFill="1" applyBorder="1" applyAlignment="1" applyProtection="1">
      <alignment horizontal="left" vertical="top"/>
      <protection locked="0"/>
    </xf>
    <xf numFmtId="0" fontId="0" fillId="5" borderId="17" xfId="0" applyFill="1" applyBorder="1" applyProtection="1">
      <protection locked="0"/>
    </xf>
    <xf numFmtId="0" fontId="9" fillId="8" borderId="0" xfId="0" applyFont="1" applyFill="1" applyProtection="1">
      <protection locked="0"/>
    </xf>
    <xf numFmtId="44" fontId="2" fillId="0" borderId="0" xfId="1" applyFont="1" applyFill="1" applyBorder="1" applyProtection="1">
      <protection locked="0"/>
    </xf>
    <xf numFmtId="0" fontId="0" fillId="0" borderId="0" xfId="0" applyProtection="1">
      <protection locked="0"/>
    </xf>
    <xf numFmtId="0" fontId="0" fillId="12" borderId="0" xfId="0" applyFill="1" applyProtection="1">
      <protection locked="0"/>
    </xf>
    <xf numFmtId="0" fontId="10" fillId="12" borderId="0" xfId="0" applyFont="1" applyFill="1" applyAlignment="1" applyProtection="1">
      <alignment horizontal="right"/>
      <protection locked="0"/>
    </xf>
    <xf numFmtId="44" fontId="0" fillId="6" borderId="15" xfId="1" applyFont="1" applyFill="1" applyBorder="1" applyProtection="1"/>
    <xf numFmtId="42" fontId="2" fillId="5" borderId="19" xfId="1" applyNumberFormat="1" applyFont="1" applyFill="1" applyBorder="1" applyProtection="1"/>
    <xf numFmtId="42" fontId="2" fillId="5" borderId="35" xfId="1" applyNumberFormat="1" applyFont="1" applyFill="1" applyBorder="1" applyProtection="1"/>
    <xf numFmtId="44" fontId="0" fillId="0" borderId="15" xfId="1" applyFont="1" applyBorder="1" applyProtection="1"/>
    <xf numFmtId="42" fontId="2" fillId="9" borderId="7" xfId="1" applyNumberFormat="1" applyFont="1" applyFill="1" applyBorder="1" applyProtection="1"/>
    <xf numFmtId="0" fontId="0" fillId="0" borderId="11" xfId="0" applyBorder="1" applyAlignment="1" applyProtection="1">
      <alignment horizontal="left" vertical="center" wrapText="1"/>
      <protection locked="0"/>
    </xf>
    <xf numFmtId="0" fontId="0" fillId="0" borderId="11" xfId="0" applyBorder="1" applyAlignment="1">
      <alignment horizontal="left" vertical="center" wrapText="1"/>
    </xf>
    <xf numFmtId="0" fontId="0" fillId="8" borderId="0" xfId="0" applyFill="1" applyAlignment="1">
      <alignment vertical="top" wrapText="1"/>
    </xf>
    <xf numFmtId="0" fontId="0" fillId="0" borderId="11"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0" fillId="8" borderId="13" xfId="0" applyFill="1" applyBorder="1" applyAlignment="1" applyProtection="1">
      <alignment horizontal="left" wrapText="1"/>
      <protection locked="0"/>
    </xf>
    <xf numFmtId="0" fontId="54" fillId="10" borderId="5" xfId="0" applyFont="1" applyFill="1" applyBorder="1" applyAlignment="1">
      <alignment horizontal="left" vertical="center"/>
    </xf>
    <xf numFmtId="0" fontId="38" fillId="10" borderId="6" xfId="0" applyFont="1" applyFill="1" applyBorder="1" applyAlignment="1">
      <alignment horizontal="left" vertical="center"/>
    </xf>
    <xf numFmtId="0" fontId="38" fillId="10" borderId="7" xfId="0" applyFont="1" applyFill="1" applyBorder="1" applyAlignment="1">
      <alignment horizontal="left" vertical="center"/>
    </xf>
    <xf numFmtId="0" fontId="12" fillId="6" borderId="82" xfId="0" applyFont="1" applyFill="1" applyBorder="1" applyAlignment="1">
      <alignment horizontal="right" vertical="center" wrapText="1"/>
    </xf>
    <xf numFmtId="0" fontId="13" fillId="0" borderId="82" xfId="0" applyFont="1" applyBorder="1" applyAlignment="1">
      <alignment horizontal="left" vertical="center"/>
    </xf>
    <xf numFmtId="0" fontId="13" fillId="0" borderId="83" xfId="0" applyFont="1" applyBorder="1" applyAlignment="1">
      <alignment horizontal="left" vertical="center"/>
    </xf>
    <xf numFmtId="0" fontId="2" fillId="5" borderId="16" xfId="0" applyFont="1" applyFill="1" applyBorder="1" applyAlignment="1">
      <alignment horizontal="right"/>
    </xf>
    <xf numFmtId="0" fontId="2" fillId="5" borderId="17" xfId="0" applyFont="1" applyFill="1" applyBorder="1" applyAlignment="1">
      <alignment horizontal="right"/>
    </xf>
    <xf numFmtId="0" fontId="2" fillId="5" borderId="18" xfId="0" applyFont="1" applyFill="1" applyBorder="1" applyAlignment="1">
      <alignment horizontal="right"/>
    </xf>
    <xf numFmtId="0" fontId="35" fillId="5" borderId="47" xfId="0" applyFont="1" applyFill="1" applyBorder="1" applyAlignment="1">
      <alignment horizontal="left" vertical="center" wrapText="1"/>
    </xf>
    <xf numFmtId="0" fontId="5" fillId="5" borderId="29" xfId="0" applyFont="1" applyFill="1" applyBorder="1" applyAlignment="1">
      <alignment horizontal="left" vertical="center" wrapText="1"/>
    </xf>
    <xf numFmtId="0" fontId="5" fillId="5" borderId="48" xfId="0" applyFont="1" applyFill="1" applyBorder="1" applyAlignment="1">
      <alignment horizontal="left" vertical="center" wrapText="1"/>
    </xf>
    <xf numFmtId="0" fontId="2" fillId="6" borderId="24" xfId="0" applyFont="1" applyFill="1" applyBorder="1" applyAlignment="1">
      <alignment vertical="center" wrapText="1"/>
    </xf>
    <xf numFmtId="0" fontId="2" fillId="6" borderId="14" xfId="0" applyFont="1" applyFill="1" applyBorder="1" applyAlignment="1">
      <alignment vertical="center" wrapText="1"/>
    </xf>
    <xf numFmtId="0" fontId="0" fillId="0" borderId="24" xfId="0" applyBorder="1" applyAlignment="1" applyProtection="1">
      <alignment vertical="center" wrapText="1"/>
      <protection locked="0"/>
    </xf>
    <xf numFmtId="0" fontId="0" fillId="0" borderId="14" xfId="0" applyBorder="1" applyAlignment="1" applyProtection="1">
      <alignment vertical="center" wrapText="1"/>
      <protection locked="0"/>
    </xf>
    <xf numFmtId="0" fontId="0" fillId="0" borderId="24" xfId="0" applyBorder="1" applyAlignment="1" applyProtection="1">
      <alignment horizontal="left" vertical="center" wrapText="1"/>
      <protection locked="0"/>
    </xf>
    <xf numFmtId="0" fontId="35" fillId="5" borderId="20" xfId="0" applyFont="1" applyFill="1" applyBorder="1" applyAlignment="1">
      <alignment horizontal="left" vertical="center" wrapText="1"/>
    </xf>
    <xf numFmtId="0" fontId="5" fillId="5" borderId="21" xfId="0" applyFont="1" applyFill="1" applyBorder="1" applyAlignment="1">
      <alignment horizontal="left" vertical="center" wrapText="1"/>
    </xf>
    <xf numFmtId="0" fontId="5" fillId="5" borderId="22" xfId="0" applyFont="1" applyFill="1" applyBorder="1" applyAlignment="1">
      <alignment horizontal="left" vertical="center" wrapText="1"/>
    </xf>
    <xf numFmtId="0" fontId="2" fillId="6" borderId="11" xfId="0" applyFont="1" applyFill="1" applyBorder="1" applyAlignment="1">
      <alignment horizontal="left" wrapText="1"/>
    </xf>
    <xf numFmtId="0" fontId="2" fillId="6" borderId="12" xfId="0" applyFont="1" applyFill="1" applyBorder="1" applyAlignment="1">
      <alignment horizontal="left"/>
    </xf>
    <xf numFmtId="0" fontId="2" fillId="6" borderId="14" xfId="0" applyFont="1" applyFill="1" applyBorder="1" applyAlignment="1">
      <alignment horizontal="left"/>
    </xf>
    <xf numFmtId="0" fontId="33" fillId="5" borderId="20" xfId="0" applyFont="1" applyFill="1" applyBorder="1" applyAlignment="1">
      <alignment horizontal="left" vertical="center" wrapText="1"/>
    </xf>
    <xf numFmtId="0" fontId="2" fillId="6" borderId="24" xfId="0" applyFont="1" applyFill="1" applyBorder="1" applyAlignment="1">
      <alignment horizontal="left"/>
    </xf>
    <xf numFmtId="0" fontId="0" fillId="0" borderId="27" xfId="0"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0" fontId="9" fillId="5" borderId="72" xfId="0" applyFont="1" applyFill="1" applyBorder="1" applyAlignment="1">
      <alignment horizontal="left"/>
    </xf>
    <xf numFmtId="0" fontId="2" fillId="5" borderId="49" xfId="0" applyFont="1" applyFill="1" applyBorder="1" applyAlignment="1">
      <alignment horizontal="right"/>
    </xf>
    <xf numFmtId="0" fontId="2" fillId="5" borderId="50" xfId="0" applyFont="1" applyFill="1" applyBorder="1" applyAlignment="1">
      <alignment horizontal="right"/>
    </xf>
    <xf numFmtId="0" fontId="2" fillId="5" borderId="17" xfId="0" applyFont="1" applyFill="1" applyBorder="1" applyAlignment="1" applyProtection="1">
      <alignment horizontal="right"/>
      <protection locked="0"/>
    </xf>
    <xf numFmtId="0" fontId="8" fillId="9" borderId="5" xfId="0" applyFont="1" applyFill="1" applyBorder="1" applyAlignment="1" applyProtection="1">
      <alignment horizontal="center"/>
      <protection locked="0"/>
    </xf>
    <xf numFmtId="0" fontId="8" fillId="9" borderId="7" xfId="0" applyFont="1" applyFill="1" applyBorder="1" applyAlignment="1" applyProtection="1">
      <alignment horizontal="center"/>
      <protection locked="0"/>
    </xf>
    <xf numFmtId="0" fontId="35" fillId="5" borderId="8" xfId="0" applyFont="1" applyFill="1" applyBorder="1" applyAlignment="1" applyProtection="1">
      <alignment horizontal="left" vertical="center" wrapText="1"/>
      <protection locked="0"/>
    </xf>
    <xf numFmtId="0" fontId="5" fillId="5" borderId="9" xfId="0" applyFont="1" applyFill="1" applyBorder="1" applyAlignment="1" applyProtection="1">
      <alignment horizontal="left" vertical="center" wrapText="1"/>
      <protection locked="0"/>
    </xf>
    <xf numFmtId="0" fontId="5" fillId="5" borderId="10" xfId="0" applyFont="1" applyFill="1" applyBorder="1" applyAlignment="1" applyProtection="1">
      <alignment horizontal="left" vertical="center" wrapText="1"/>
      <protection locked="0"/>
    </xf>
    <xf numFmtId="0" fontId="48" fillId="5" borderId="5" xfId="0" applyFont="1" applyFill="1" applyBorder="1" applyAlignment="1">
      <alignment horizontal="left" vertical="center"/>
    </xf>
    <xf numFmtId="0" fontId="47" fillId="5" borderId="6" xfId="0" applyFont="1" applyFill="1" applyBorder="1" applyAlignment="1">
      <alignment horizontal="left" vertical="center"/>
    </xf>
    <xf numFmtId="0" fontId="47" fillId="5" borderId="7" xfId="0" applyFont="1" applyFill="1" applyBorder="1" applyAlignment="1">
      <alignment horizontal="left" vertical="center"/>
    </xf>
    <xf numFmtId="0" fontId="47" fillId="5" borderId="5" xfId="0" applyFont="1" applyFill="1" applyBorder="1" applyAlignment="1" applyProtection="1">
      <alignment horizontal="left" wrapText="1"/>
      <protection locked="0"/>
    </xf>
    <xf numFmtId="0" fontId="47" fillId="5" borderId="6" xfId="0" applyFont="1" applyFill="1" applyBorder="1" applyAlignment="1" applyProtection="1">
      <alignment horizontal="left" wrapText="1"/>
      <protection locked="0"/>
    </xf>
    <xf numFmtId="0" fontId="47" fillId="5" borderId="7" xfId="0" applyFont="1" applyFill="1" applyBorder="1" applyAlignment="1" applyProtection="1">
      <alignment horizontal="left" wrapText="1"/>
      <protection locked="0"/>
    </xf>
    <xf numFmtId="0" fontId="45" fillId="5" borderId="20" xfId="0" applyFont="1" applyFill="1" applyBorder="1" applyAlignment="1">
      <alignment horizontal="left" vertical="center" wrapText="1"/>
    </xf>
    <xf numFmtId="0" fontId="2" fillId="6" borderId="11" xfId="0" applyFont="1" applyFill="1" applyBorder="1" applyAlignment="1" applyProtection="1">
      <alignment wrapText="1"/>
      <protection locked="0"/>
    </xf>
    <xf numFmtId="0" fontId="2" fillId="6" borderId="12" xfId="0" applyFont="1" applyFill="1" applyBorder="1" applyAlignment="1" applyProtection="1">
      <alignment wrapText="1"/>
      <protection locked="0"/>
    </xf>
    <xf numFmtId="0" fontId="2" fillId="6" borderId="14" xfId="0" applyFont="1" applyFill="1" applyBorder="1" applyAlignment="1" applyProtection="1">
      <alignment wrapText="1"/>
      <protection locked="0"/>
    </xf>
    <xf numFmtId="0" fontId="0" fillId="0" borderId="31" xfId="0" applyBorder="1" applyAlignment="1" applyProtection="1">
      <alignment horizontal="left" vertical="center"/>
      <protection locked="0"/>
    </xf>
    <xf numFmtId="0" fontId="0" fillId="0" borderId="27" xfId="0" applyBorder="1" applyAlignment="1" applyProtection="1">
      <alignment horizontal="left" vertical="center"/>
      <protection locked="0"/>
    </xf>
    <xf numFmtId="0" fontId="0" fillId="0" borderId="32" xfId="0" applyBorder="1" applyAlignment="1" applyProtection="1">
      <alignment horizontal="left" vertical="center"/>
      <protection locked="0"/>
    </xf>
    <xf numFmtId="0" fontId="0" fillId="0" borderId="11"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0" fillId="0" borderId="14" xfId="0" applyBorder="1" applyAlignment="1" applyProtection="1">
      <alignment horizontal="left" vertical="center"/>
      <protection locked="0"/>
    </xf>
    <xf numFmtId="0" fontId="46" fillId="5" borderId="8" xfId="0" applyFont="1" applyFill="1" applyBorder="1" applyAlignment="1">
      <alignment horizontal="left" vertical="center" wrapText="1"/>
    </xf>
    <xf numFmtId="0" fontId="5" fillId="5" borderId="9" xfId="0" applyFont="1" applyFill="1" applyBorder="1" applyAlignment="1">
      <alignment horizontal="left" vertical="center" wrapText="1"/>
    </xf>
    <xf numFmtId="0" fontId="5" fillId="5" borderId="10" xfId="0" applyFont="1" applyFill="1"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47" fillId="5" borderId="5" xfId="0" applyFont="1" applyFill="1" applyBorder="1" applyAlignment="1">
      <alignment horizontal="left" wrapText="1"/>
    </xf>
    <xf numFmtId="0" fontId="47" fillId="5" borderId="6" xfId="0" applyFont="1" applyFill="1" applyBorder="1" applyAlignment="1">
      <alignment horizontal="left" wrapText="1"/>
    </xf>
    <xf numFmtId="0" fontId="47" fillId="5" borderId="7" xfId="0" applyFont="1" applyFill="1" applyBorder="1" applyAlignment="1">
      <alignment horizontal="left" wrapText="1"/>
    </xf>
    <xf numFmtId="0" fontId="0" fillId="0" borderId="87" xfId="0" applyBorder="1" applyAlignment="1">
      <alignment horizontal="left" vertical="center" wrapText="1"/>
    </xf>
    <xf numFmtId="0" fontId="0" fillId="0" borderId="38" xfId="0" applyBorder="1" applyAlignment="1">
      <alignment horizontal="left" vertical="center" wrapText="1"/>
    </xf>
    <xf numFmtId="0" fontId="0" fillId="0" borderId="39" xfId="0" applyBorder="1" applyAlignment="1">
      <alignment horizontal="left" vertical="center" wrapText="1"/>
    </xf>
    <xf numFmtId="0" fontId="0" fillId="8" borderId="46" xfId="0" applyFill="1" applyBorder="1" applyAlignment="1">
      <alignment horizontal="left"/>
    </xf>
    <xf numFmtId="0" fontId="0" fillId="0" borderId="67" xfId="0" applyBorder="1" applyAlignment="1">
      <alignment horizontal="left"/>
    </xf>
    <xf numFmtId="0" fontId="0" fillId="0" borderId="56" xfId="0" applyBorder="1" applyAlignment="1">
      <alignment horizontal="left"/>
    </xf>
    <xf numFmtId="0" fontId="0" fillId="0" borderId="57" xfId="0" applyBorder="1" applyAlignment="1">
      <alignment horizontal="left"/>
    </xf>
    <xf numFmtId="0" fontId="0" fillId="0" borderId="65" xfId="0" applyBorder="1" applyAlignment="1">
      <alignment horizontal="left" vertical="center" wrapText="1"/>
    </xf>
    <xf numFmtId="0" fontId="0" fillId="0" borderId="27" xfId="0" applyBorder="1" applyAlignment="1">
      <alignment horizontal="left" vertical="center" wrapText="1"/>
    </xf>
    <xf numFmtId="0" fontId="0" fillId="0" borderId="32" xfId="0" applyBorder="1" applyAlignment="1">
      <alignment horizontal="left" vertical="center" wrapText="1"/>
    </xf>
    <xf numFmtId="0" fontId="0" fillId="0" borderId="69" xfId="0" applyBorder="1" applyAlignment="1">
      <alignment vertical="center" wrapText="1"/>
    </xf>
    <xf numFmtId="0" fontId="0" fillId="0" borderId="43" xfId="0" applyBorder="1" applyAlignment="1">
      <alignment vertical="center" wrapText="1"/>
    </xf>
    <xf numFmtId="0" fontId="0" fillId="0" borderId="44" xfId="0" applyBorder="1" applyAlignment="1">
      <alignment vertical="center" wrapText="1"/>
    </xf>
    <xf numFmtId="0" fontId="0" fillId="0" borderId="24" xfId="0" applyBorder="1" applyAlignment="1">
      <alignment horizontal="left" vertical="center" wrapText="1"/>
    </xf>
    <xf numFmtId="0" fontId="0" fillId="0" borderId="63" xfId="0" applyBorder="1" applyAlignment="1">
      <alignment horizontal="left" vertical="center" wrapText="1"/>
    </xf>
    <xf numFmtId="0" fontId="0" fillId="0" borderId="24" xfId="0" applyBorder="1" applyAlignment="1">
      <alignment vertical="center" wrapText="1"/>
    </xf>
    <xf numFmtId="0" fontId="0" fillId="0" borderId="14" xfId="0" applyBorder="1" applyAlignment="1">
      <alignment vertical="center" wrapText="1"/>
    </xf>
    <xf numFmtId="0" fontId="2" fillId="6" borderId="11" xfId="0" applyFont="1" applyFill="1" applyBorder="1" applyAlignment="1">
      <alignment wrapText="1"/>
    </xf>
    <xf numFmtId="0" fontId="2" fillId="6" borderId="12" xfId="0" applyFont="1" applyFill="1" applyBorder="1" applyAlignment="1">
      <alignment wrapText="1"/>
    </xf>
    <xf numFmtId="0" fontId="2" fillId="6" borderId="14" xfId="0" applyFont="1" applyFill="1" applyBorder="1" applyAlignment="1">
      <alignment wrapText="1"/>
    </xf>
    <xf numFmtId="0" fontId="35" fillId="5" borderId="8" xfId="0" applyFont="1" applyFill="1" applyBorder="1" applyAlignment="1">
      <alignment horizontal="left" vertical="center" wrapText="1"/>
    </xf>
    <xf numFmtId="0" fontId="23" fillId="2" borderId="0" xfId="0" applyFont="1" applyFill="1" applyAlignment="1">
      <alignment wrapText="1"/>
    </xf>
    <xf numFmtId="0" fontId="51" fillId="3" borderId="1" xfId="0" applyFont="1" applyFill="1" applyBorder="1" applyAlignment="1">
      <alignment wrapText="1"/>
    </xf>
    <xf numFmtId="0" fontId="34" fillId="3" borderId="2" xfId="0" applyFont="1" applyFill="1" applyBorder="1" applyAlignment="1">
      <alignment wrapText="1"/>
    </xf>
    <xf numFmtId="0" fontId="34" fillId="3" borderId="51" xfId="0" applyFont="1" applyFill="1" applyBorder="1" applyAlignment="1">
      <alignment wrapText="1"/>
    </xf>
    <xf numFmtId="0" fontId="34" fillId="3" borderId="3" xfId="0" applyFont="1" applyFill="1" applyBorder="1" applyAlignment="1">
      <alignment wrapText="1"/>
    </xf>
    <xf numFmtId="0" fontId="34" fillId="3" borderId="0" xfId="0" applyFont="1" applyFill="1" applyAlignment="1">
      <alignment wrapText="1"/>
    </xf>
    <xf numFmtId="0" fontId="34" fillId="3" borderId="4" xfId="0" applyFont="1" applyFill="1" applyBorder="1" applyAlignment="1">
      <alignment wrapText="1"/>
    </xf>
    <xf numFmtId="0" fontId="34" fillId="3" borderId="52" xfId="0" applyFont="1" applyFill="1" applyBorder="1" applyAlignment="1">
      <alignment wrapText="1"/>
    </xf>
    <xf numFmtId="0" fontId="34" fillId="3" borderId="53" xfId="0" applyFont="1" applyFill="1" applyBorder="1" applyAlignment="1">
      <alignment wrapText="1"/>
    </xf>
    <xf numFmtId="0" fontId="34" fillId="3" borderId="54" xfId="0" applyFont="1" applyFill="1" applyBorder="1" applyAlignment="1">
      <alignment wrapText="1"/>
    </xf>
    <xf numFmtId="0" fontId="28" fillId="2" borderId="0" xfId="0" applyFont="1" applyFill="1" applyAlignment="1">
      <alignment wrapText="1"/>
    </xf>
    <xf numFmtId="0" fontId="27" fillId="2" borderId="31" xfId="0" applyFont="1" applyFill="1" applyBorder="1" applyAlignment="1">
      <alignment wrapText="1"/>
    </xf>
    <xf numFmtId="0" fontId="27" fillId="2" borderId="27" xfId="0" applyFont="1" applyFill="1" applyBorder="1" applyAlignment="1">
      <alignment wrapText="1"/>
    </xf>
    <xf numFmtId="0" fontId="27" fillId="2" borderId="40" xfId="0" applyFont="1" applyFill="1" applyBorder="1" applyAlignment="1">
      <alignment wrapText="1"/>
    </xf>
    <xf numFmtId="0" fontId="27" fillId="2" borderId="36" xfId="0" applyFont="1" applyFill="1" applyBorder="1" applyAlignment="1">
      <alignment wrapText="1"/>
    </xf>
    <xf numFmtId="0" fontId="27" fillId="2" borderId="0" xfId="0" applyFont="1" applyFill="1" applyAlignment="1">
      <alignment wrapText="1"/>
    </xf>
    <xf numFmtId="0" fontId="27" fillId="2" borderId="41" xfId="0" applyFont="1" applyFill="1" applyBorder="1" applyAlignment="1">
      <alignment wrapText="1"/>
    </xf>
    <xf numFmtId="0" fontId="27" fillId="2" borderId="42" xfId="0" applyFont="1" applyFill="1" applyBorder="1" applyAlignment="1">
      <alignment wrapText="1"/>
    </xf>
    <xf numFmtId="0" fontId="27" fillId="2" borderId="43" xfId="0" applyFont="1" applyFill="1" applyBorder="1" applyAlignment="1">
      <alignment wrapText="1"/>
    </xf>
    <xf numFmtId="0" fontId="27" fillId="2" borderId="44" xfId="0" applyFont="1" applyFill="1" applyBorder="1" applyAlignment="1">
      <alignment wrapText="1"/>
    </xf>
    <xf numFmtId="0" fontId="26" fillId="2" borderId="31" xfId="0" applyFont="1" applyFill="1" applyBorder="1" applyAlignment="1">
      <alignment vertical="center" wrapText="1"/>
    </xf>
    <xf numFmtId="0" fontId="26" fillId="2" borderId="27" xfId="0" applyFont="1" applyFill="1" applyBorder="1" applyAlignment="1">
      <alignment vertical="center" wrapText="1"/>
    </xf>
    <xf numFmtId="0" fontId="26" fillId="2" borderId="40" xfId="0" applyFont="1" applyFill="1" applyBorder="1" applyAlignment="1">
      <alignment vertical="center" wrapText="1"/>
    </xf>
    <xf numFmtId="0" fontId="26" fillId="2" borderId="36" xfId="0" applyFont="1" applyFill="1" applyBorder="1" applyAlignment="1">
      <alignment vertical="center" wrapText="1"/>
    </xf>
    <xf numFmtId="0" fontId="26" fillId="2" borderId="0" xfId="0" applyFont="1" applyFill="1" applyAlignment="1">
      <alignment vertical="center" wrapText="1"/>
    </xf>
    <xf numFmtId="0" fontId="26" fillId="2" borderId="41" xfId="0" applyFont="1" applyFill="1" applyBorder="1" applyAlignment="1">
      <alignment vertical="center" wrapText="1"/>
    </xf>
    <xf numFmtId="0" fontId="26" fillId="2" borderId="42" xfId="0" applyFont="1" applyFill="1" applyBorder="1" applyAlignment="1">
      <alignment vertical="center" wrapText="1"/>
    </xf>
    <xf numFmtId="0" fontId="26" fillId="2" borderId="43" xfId="0" applyFont="1" applyFill="1" applyBorder="1" applyAlignment="1">
      <alignment vertical="center" wrapText="1"/>
    </xf>
    <xf numFmtId="0" fontId="26" fillId="2" borderId="44" xfId="0" applyFont="1" applyFill="1" applyBorder="1" applyAlignment="1">
      <alignment vertical="center" wrapText="1"/>
    </xf>
    <xf numFmtId="0" fontId="0" fillId="0" borderId="31" xfId="0" applyBorder="1" applyAlignment="1">
      <alignment horizontal="left" vertical="center"/>
    </xf>
    <xf numFmtId="0" fontId="0" fillId="0" borderId="27" xfId="0" applyBorder="1" applyAlignment="1">
      <alignment horizontal="left" vertical="center"/>
    </xf>
    <xf numFmtId="0" fontId="0" fillId="0" borderId="32" xfId="0" applyBorder="1" applyAlignment="1">
      <alignment horizontal="left" vertical="center"/>
    </xf>
    <xf numFmtId="0" fontId="8" fillId="9" borderId="5" xfId="0" applyFont="1" applyFill="1" applyBorder="1" applyAlignment="1">
      <alignment horizontal="center"/>
    </xf>
    <xf numFmtId="0" fontId="8" fillId="9" borderId="7" xfId="0" applyFont="1" applyFill="1" applyBorder="1" applyAlignment="1">
      <alignment horizontal="center"/>
    </xf>
    <xf numFmtId="0" fontId="39" fillId="13" borderId="5" xfId="0" applyFont="1" applyFill="1" applyBorder="1" applyAlignment="1">
      <alignment horizontal="center" wrapText="1"/>
    </xf>
    <xf numFmtId="0" fontId="39" fillId="13" borderId="6" xfId="0" applyFont="1" applyFill="1" applyBorder="1" applyAlignment="1">
      <alignment horizontal="center" wrapText="1"/>
    </xf>
    <xf numFmtId="0" fontId="39" fillId="13" borderId="7" xfId="0" applyFont="1" applyFill="1" applyBorder="1" applyAlignment="1">
      <alignment horizontal="center" wrapText="1"/>
    </xf>
    <xf numFmtId="0" fontId="0" fillId="0" borderId="66" xfId="0" applyBorder="1" applyAlignment="1">
      <alignment horizontal="left" vertical="center" wrapText="1"/>
    </xf>
    <xf numFmtId="0" fontId="0" fillId="0" borderId="58" xfId="0" applyBorder="1" applyAlignment="1">
      <alignment horizontal="left" vertical="center" wrapText="1"/>
    </xf>
    <xf numFmtId="0" fontId="0" fillId="0" borderId="59" xfId="0" applyBorder="1" applyAlignment="1">
      <alignment horizontal="left" vertical="center" wrapText="1"/>
    </xf>
    <xf numFmtId="0" fontId="2" fillId="5" borderId="70" xfId="0" applyFont="1" applyFill="1" applyBorder="1" applyAlignment="1">
      <alignment horizontal="right"/>
    </xf>
    <xf numFmtId="0" fontId="2" fillId="5" borderId="71" xfId="0" applyFont="1" applyFill="1" applyBorder="1" applyAlignment="1">
      <alignment horizontal="right"/>
    </xf>
    <xf numFmtId="0" fontId="2" fillId="5" borderId="72" xfId="0" applyFont="1" applyFill="1" applyBorder="1" applyAlignment="1">
      <alignment horizontal="right"/>
    </xf>
    <xf numFmtId="0" fontId="2" fillId="5" borderId="73" xfId="0" applyFont="1" applyFill="1" applyBorder="1" applyAlignment="1">
      <alignment horizontal="right"/>
    </xf>
    <xf numFmtId="0" fontId="35" fillId="5" borderId="60" xfId="0" applyFont="1" applyFill="1" applyBorder="1" applyAlignment="1">
      <alignment horizontal="left" vertical="center" wrapText="1"/>
    </xf>
    <xf numFmtId="0" fontId="5" fillId="5" borderId="61" xfId="0" applyFont="1" applyFill="1" applyBorder="1" applyAlignment="1">
      <alignment horizontal="left" vertical="center" wrapText="1"/>
    </xf>
    <xf numFmtId="0" fontId="5" fillId="5" borderId="62" xfId="0" applyFont="1" applyFill="1" applyBorder="1" applyAlignment="1">
      <alignment horizontal="left" vertical="center" wrapText="1"/>
    </xf>
    <xf numFmtId="0" fontId="42" fillId="8" borderId="31" xfId="0" applyFont="1" applyFill="1" applyBorder="1" applyAlignment="1">
      <alignment vertical="top" wrapText="1"/>
    </xf>
    <xf numFmtId="0" fontId="19" fillId="8" borderId="27" xfId="0" applyFont="1" applyFill="1" applyBorder="1" applyAlignment="1">
      <alignment vertical="top" wrapText="1"/>
    </xf>
    <xf numFmtId="0" fontId="19" fillId="8" borderId="32" xfId="0" applyFont="1" applyFill="1" applyBorder="1" applyAlignment="1">
      <alignment vertical="top" wrapText="1"/>
    </xf>
    <xf numFmtId="0" fontId="19" fillId="8" borderId="36" xfId="0" applyFont="1" applyFill="1" applyBorder="1" applyAlignment="1">
      <alignment vertical="top" wrapText="1"/>
    </xf>
    <xf numFmtId="0" fontId="19" fillId="8" borderId="0" xfId="0" applyFont="1" applyFill="1" applyAlignment="1">
      <alignment vertical="top" wrapText="1"/>
    </xf>
    <xf numFmtId="0" fontId="19" fillId="8" borderId="30" xfId="0" applyFont="1" applyFill="1" applyBorder="1" applyAlignment="1">
      <alignment vertical="top" wrapText="1"/>
    </xf>
    <xf numFmtId="0" fontId="19" fillId="8" borderId="37" xfId="0" applyFont="1" applyFill="1" applyBorder="1" applyAlignment="1">
      <alignment vertical="top" wrapText="1"/>
    </xf>
    <xf numFmtId="0" fontId="19" fillId="8" borderId="38" xfId="0" applyFont="1" applyFill="1" applyBorder="1" applyAlignment="1">
      <alignment vertical="top" wrapText="1"/>
    </xf>
    <xf numFmtId="0" fontId="19" fillId="8" borderId="39" xfId="0" applyFont="1" applyFill="1" applyBorder="1" applyAlignment="1">
      <alignment vertical="top" wrapText="1"/>
    </xf>
    <xf numFmtId="0" fontId="22" fillId="7" borderId="31" xfId="0" applyFont="1" applyFill="1" applyBorder="1" applyAlignment="1">
      <alignment vertical="top" wrapText="1"/>
    </xf>
    <xf numFmtId="0" fontId="40" fillId="7" borderId="27" xfId="0" applyFont="1" applyFill="1" applyBorder="1" applyAlignment="1">
      <alignment vertical="top" wrapText="1"/>
    </xf>
    <xf numFmtId="0" fontId="40" fillId="7" borderId="32" xfId="0" applyFont="1" applyFill="1" applyBorder="1" applyAlignment="1">
      <alignment vertical="top" wrapText="1"/>
    </xf>
    <xf numFmtId="0" fontId="40" fillId="7" borderId="36" xfId="0" applyFont="1" applyFill="1" applyBorder="1" applyAlignment="1">
      <alignment vertical="top" wrapText="1"/>
    </xf>
    <xf numFmtId="0" fontId="40" fillId="7" borderId="0" xfId="0" applyFont="1" applyFill="1" applyAlignment="1">
      <alignment vertical="top" wrapText="1"/>
    </xf>
    <xf numFmtId="0" fontId="40" fillId="7" borderId="30" xfId="0" applyFont="1" applyFill="1" applyBorder="1" applyAlignment="1">
      <alignment vertical="top" wrapText="1"/>
    </xf>
    <xf numFmtId="0" fontId="40" fillId="7" borderId="37" xfId="0" applyFont="1" applyFill="1" applyBorder="1" applyAlignment="1">
      <alignment vertical="top" wrapText="1"/>
    </xf>
    <xf numFmtId="0" fontId="40" fillId="7" borderId="38" xfId="0" applyFont="1" applyFill="1" applyBorder="1" applyAlignment="1">
      <alignment vertical="top" wrapText="1"/>
    </xf>
    <xf numFmtId="0" fontId="40" fillId="7" borderId="39" xfId="0" applyFont="1" applyFill="1" applyBorder="1" applyAlignment="1">
      <alignment vertical="top" wrapText="1"/>
    </xf>
    <xf numFmtId="0" fontId="0" fillId="8" borderId="0" xfId="0" applyFill="1" applyAlignment="1">
      <alignment vertical="top" wrapText="1"/>
    </xf>
    <xf numFmtId="0" fontId="3" fillId="4" borderId="0" xfId="0" applyFont="1" applyFill="1" applyAlignment="1">
      <alignment horizontal="left" vertical="center" wrapText="1"/>
    </xf>
    <xf numFmtId="0" fontId="17" fillId="8" borderId="0" xfId="0" applyFont="1" applyFill="1" applyAlignment="1">
      <alignment horizontal="center"/>
    </xf>
    <xf numFmtId="0" fontId="18" fillId="8" borderId="0" xfId="0" applyFont="1" applyFill="1" applyAlignment="1">
      <alignment horizontal="center" vertical="center"/>
    </xf>
    <xf numFmtId="0" fontId="42" fillId="8" borderId="27" xfId="0" applyFont="1" applyFill="1" applyBorder="1" applyAlignment="1">
      <alignment vertical="top" wrapText="1"/>
    </xf>
    <xf numFmtId="0" fontId="42" fillId="8" borderId="32" xfId="0" applyFont="1" applyFill="1" applyBorder="1" applyAlignment="1">
      <alignment vertical="top" wrapText="1"/>
    </xf>
    <xf numFmtId="0" fontId="42" fillId="8" borderId="36" xfId="0" applyFont="1" applyFill="1" applyBorder="1" applyAlignment="1">
      <alignment vertical="top" wrapText="1"/>
    </xf>
    <xf numFmtId="0" fontId="42" fillId="8" borderId="0" xfId="0" applyFont="1" applyFill="1" applyAlignment="1">
      <alignment vertical="top" wrapText="1"/>
    </xf>
    <xf numFmtId="0" fontId="42" fillId="8" borderId="30" xfId="0" applyFont="1" applyFill="1" applyBorder="1" applyAlignment="1">
      <alignment vertical="top" wrapText="1"/>
    </xf>
    <xf numFmtId="0" fontId="42" fillId="8" borderId="37" xfId="0" applyFont="1" applyFill="1" applyBorder="1" applyAlignment="1">
      <alignment vertical="top" wrapText="1"/>
    </xf>
    <xf numFmtId="0" fontId="42" fillId="8" borderId="38" xfId="0" applyFont="1" applyFill="1" applyBorder="1" applyAlignment="1">
      <alignment vertical="top" wrapText="1"/>
    </xf>
    <xf numFmtId="0" fontId="42" fillId="8" borderId="39" xfId="0" applyFont="1" applyFill="1" applyBorder="1" applyAlignment="1">
      <alignment vertical="top" wrapText="1"/>
    </xf>
    <xf numFmtId="0" fontId="0" fillId="0" borderId="11" xfId="0" applyBorder="1" applyAlignment="1">
      <alignment horizontal="left" vertical="center"/>
    </xf>
    <xf numFmtId="0" fontId="0" fillId="0" borderId="12" xfId="0" applyBorder="1" applyAlignment="1">
      <alignment horizontal="left" vertical="center"/>
    </xf>
    <xf numFmtId="0" fontId="0" fillId="0" borderId="14" xfId="0" applyBorder="1" applyAlignment="1">
      <alignment horizontal="left" vertical="center"/>
    </xf>
    <xf numFmtId="0" fontId="46" fillId="5" borderId="20" xfId="0" applyFont="1" applyFill="1" applyBorder="1" applyAlignment="1">
      <alignment horizontal="left" vertical="center" wrapText="1"/>
    </xf>
    <xf numFmtId="0" fontId="0" fillId="8" borderId="13" xfId="0" applyFill="1" applyBorder="1" applyAlignment="1">
      <alignment horizontal="left" wrapText="1"/>
    </xf>
    <xf numFmtId="0" fontId="46" fillId="5" borderId="47" xfId="0" applyFont="1" applyFill="1" applyBorder="1" applyAlignment="1">
      <alignment horizontal="left" vertical="center" wrapText="1"/>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10" fillId="9" borderId="0" xfId="0" applyFont="1" applyFill="1" applyAlignment="1">
      <alignment horizontal="center" vertical="center"/>
    </xf>
    <xf numFmtId="0" fontId="13" fillId="0" borderId="13" xfId="0" applyFont="1" applyBorder="1" applyAlignment="1">
      <alignment horizontal="left"/>
    </xf>
    <xf numFmtId="164" fontId="13" fillId="0" borderId="13" xfId="0" applyNumberFormat="1" applyFont="1" applyBorder="1" applyAlignment="1">
      <alignment horizontal="left"/>
    </xf>
    <xf numFmtId="0" fontId="5" fillId="14" borderId="5" xfId="0" applyFont="1" applyFill="1" applyBorder="1" applyAlignment="1">
      <alignment horizontal="center" vertical="center"/>
    </xf>
    <xf numFmtId="0" fontId="5" fillId="14" borderId="6" xfId="0" applyFont="1" applyFill="1" applyBorder="1" applyAlignment="1">
      <alignment horizontal="center" vertical="center"/>
    </xf>
    <xf numFmtId="0" fontId="5" fillId="14" borderId="7" xfId="0" applyFont="1" applyFill="1" applyBorder="1" applyAlignment="1">
      <alignment horizontal="center" vertical="center"/>
    </xf>
    <xf numFmtId="0" fontId="15" fillId="2" borderId="0" xfId="0" applyFont="1" applyFill="1" applyAlignment="1"/>
    <xf numFmtId="0" fontId="2" fillId="6" borderId="63" xfId="0" applyFont="1" applyFill="1" applyBorder="1" applyAlignment="1"/>
    <xf numFmtId="0" fontId="2" fillId="6" borderId="12" xfId="0" applyFont="1" applyFill="1" applyBorder="1" applyAlignment="1"/>
    <xf numFmtId="0" fontId="2" fillId="6" borderId="14" xfId="0" applyFont="1" applyFill="1" applyBorder="1" applyAlignment="1"/>
    <xf numFmtId="0" fontId="2" fillId="6" borderId="11" xfId="0" applyFont="1" applyFill="1" applyBorder="1" applyAlignment="1"/>
    <xf numFmtId="0" fontId="13" fillId="0" borderId="77" xfId="0" applyFont="1" applyBorder="1" applyAlignment="1" applyProtection="1">
      <protection locked="0"/>
    </xf>
    <xf numFmtId="0" fontId="13" fillId="0" borderId="78" xfId="0" applyFont="1" applyBorder="1" applyAlignment="1" applyProtection="1">
      <protection locked="0"/>
    </xf>
    <xf numFmtId="0" fontId="13" fillId="0" borderId="79" xfId="0" applyFont="1" applyBorder="1" applyAlignment="1" applyProtection="1">
      <protection locked="0"/>
    </xf>
    <xf numFmtId="0" fontId="13" fillId="0" borderId="77" xfId="0" applyFont="1" applyBorder="1" applyAlignment="1"/>
    <xf numFmtId="0" fontId="13" fillId="0" borderId="78" xfId="0" applyFont="1" applyBorder="1" applyAlignment="1"/>
    <xf numFmtId="0" fontId="13" fillId="0" borderId="79" xfId="0" applyFont="1" applyBorder="1" applyAlignment="1"/>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152400</xdr:rowOff>
    </xdr:from>
    <xdr:to>
      <xdr:col>1</xdr:col>
      <xdr:colOff>1329690</xdr:colOff>
      <xdr:row>0</xdr:row>
      <xdr:rowOff>624840</xdr:rowOff>
    </xdr:to>
    <xdr:pic>
      <xdr:nvPicPr>
        <xdr:cNvPr id="2" name="Picture 2">
          <a:extLst>
            <a:ext uri="{FF2B5EF4-FFF2-40B4-BE49-F238E27FC236}">
              <a16:creationId xmlns:a16="http://schemas.microsoft.com/office/drawing/2014/main" id="{0DD8B90B-3209-43F5-4C6A-FBD8D2B54360}"/>
            </a:ext>
            <a:ext uri="{147F2762-F138-4A5C-976F-8EAC2B608ADB}">
              <a16:predDERef xmlns:a16="http://schemas.microsoft.com/office/drawing/2014/main" pred="{16299BC4-F0D4-494E-95D4-56C894643D6A}"/>
            </a:ext>
          </a:extLst>
        </xdr:cNvPr>
        <xdr:cNvPicPr>
          <a:picLocks noChangeAspect="1"/>
        </xdr:cNvPicPr>
      </xdr:nvPicPr>
      <xdr:blipFill>
        <a:blip xmlns:r="http://schemas.openxmlformats.org/officeDocument/2006/relationships" r:embed="rId1"/>
        <a:stretch>
          <a:fillRect/>
        </a:stretch>
      </xdr:blipFill>
      <xdr:spPr>
        <a:xfrm>
          <a:off x="142875" y="152400"/>
          <a:ext cx="3284220" cy="4724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0</xdr:row>
      <xdr:rowOff>142875</xdr:rowOff>
    </xdr:from>
    <xdr:to>
      <xdr:col>5</xdr:col>
      <xdr:colOff>360045</xdr:colOff>
      <xdr:row>0</xdr:row>
      <xdr:rowOff>615315</xdr:rowOff>
    </xdr:to>
    <xdr:pic>
      <xdr:nvPicPr>
        <xdr:cNvPr id="3" name="Picture 1">
          <a:extLst>
            <a:ext uri="{FF2B5EF4-FFF2-40B4-BE49-F238E27FC236}">
              <a16:creationId xmlns:a16="http://schemas.microsoft.com/office/drawing/2014/main" id="{1B886F04-AFC2-404F-8784-64840B785459}"/>
            </a:ext>
            <a:ext uri="{147F2762-F138-4A5C-976F-8EAC2B608ADB}">
              <a16:predDERef xmlns:a16="http://schemas.microsoft.com/office/drawing/2014/main" pred="{16299BC4-F0D4-494E-95D4-56C894643D6A}"/>
            </a:ext>
          </a:extLst>
        </xdr:cNvPr>
        <xdr:cNvPicPr>
          <a:picLocks noChangeAspect="1"/>
        </xdr:cNvPicPr>
      </xdr:nvPicPr>
      <xdr:blipFill>
        <a:blip xmlns:r="http://schemas.openxmlformats.org/officeDocument/2006/relationships" r:embed="rId1"/>
        <a:stretch>
          <a:fillRect/>
        </a:stretch>
      </xdr:blipFill>
      <xdr:spPr>
        <a:xfrm>
          <a:off x="123825" y="142875"/>
          <a:ext cx="3284220" cy="4724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0</xdr:rowOff>
    </xdr:from>
    <xdr:to>
      <xdr:col>8</xdr:col>
      <xdr:colOff>238125</xdr:colOff>
      <xdr:row>28</xdr:row>
      <xdr:rowOff>142875</xdr:rowOff>
    </xdr:to>
    <xdr:sp macro="" textlink="">
      <xdr:nvSpPr>
        <xdr:cNvPr id="3077" name="AutoShape 5">
          <a:extLst>
            <a:ext uri="{FF2B5EF4-FFF2-40B4-BE49-F238E27FC236}">
              <a16:creationId xmlns:a16="http://schemas.microsoft.com/office/drawing/2014/main" id="{2CF9B5A9-5DA2-AA85-1FF0-E91433FCDF48}"/>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0</xdr:rowOff>
    </xdr:from>
    <xdr:to>
      <xdr:col>8</xdr:col>
      <xdr:colOff>238125</xdr:colOff>
      <xdr:row>28</xdr:row>
      <xdr:rowOff>142875</xdr:rowOff>
    </xdr:to>
    <xdr:sp macro="" textlink="">
      <xdr:nvSpPr>
        <xdr:cNvPr id="2" name="AutoShape 5">
          <a:extLst>
            <a:ext uri="{FF2B5EF4-FFF2-40B4-BE49-F238E27FC236}">
              <a16:creationId xmlns:a16="http://schemas.microsoft.com/office/drawing/2014/main" id="{CCB1DF47-767A-4863-A6B7-A3B0CB583E74}"/>
            </a:ext>
          </a:extLst>
        </xdr:cNvPr>
        <xdr:cNvSpPr>
          <a:spLocks noChangeArrowheads="1"/>
        </xdr:cNvSpPr>
      </xdr:nvSpPr>
      <xdr:spPr bwMode="auto">
        <a:xfrm>
          <a:off x="0" y="0"/>
          <a:ext cx="9667875" cy="84105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1</xdr:row>
      <xdr:rowOff>0</xdr:rowOff>
    </xdr:from>
    <xdr:to>
      <xdr:col>8</xdr:col>
      <xdr:colOff>238125</xdr:colOff>
      <xdr:row>28</xdr:row>
      <xdr:rowOff>142875</xdr:rowOff>
    </xdr:to>
    <xdr:sp macro="" textlink="">
      <xdr:nvSpPr>
        <xdr:cNvPr id="3" name="AutoShape 5">
          <a:extLst>
            <a:ext uri="{FF2B5EF4-FFF2-40B4-BE49-F238E27FC236}">
              <a16:creationId xmlns:a16="http://schemas.microsoft.com/office/drawing/2014/main" id="{E3701BEE-5363-4F5E-B60E-206A90790285}"/>
            </a:ext>
          </a:extLst>
        </xdr:cNvPr>
        <xdr:cNvSpPr>
          <a:spLocks noChangeArrowheads="1"/>
        </xdr:cNvSpPr>
      </xdr:nvSpPr>
      <xdr:spPr bwMode="auto">
        <a:xfrm>
          <a:off x="0" y="190500"/>
          <a:ext cx="9867900" cy="68961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4AC9D-6C7C-495D-872B-A16BBF5FB638}">
  <dimension ref="A1:AI75"/>
  <sheetViews>
    <sheetView workbookViewId="0">
      <selection activeCell="C1" sqref="C1:F1"/>
    </sheetView>
  </sheetViews>
  <sheetFormatPr defaultColWidth="9.140625" defaultRowHeight="15"/>
  <cols>
    <col min="1" max="1" width="30.5703125" style="8" customWidth="1"/>
    <col min="2" max="2" width="35" style="8" customWidth="1"/>
    <col min="3" max="3" width="18.5703125" style="8" customWidth="1"/>
    <col min="4" max="4" width="13.5703125" style="8" customWidth="1"/>
    <col min="5" max="5" width="12" style="8" customWidth="1"/>
    <col min="6" max="6" width="13.5703125" style="8" customWidth="1"/>
    <col min="7" max="7" width="13.140625" style="8" customWidth="1"/>
    <col min="8" max="8" width="12.42578125" style="8" customWidth="1"/>
    <col min="9" max="9" width="9.140625" style="8"/>
    <col min="10" max="10" width="13.7109375" style="8" customWidth="1"/>
    <col min="11" max="11" width="22.42578125" style="8" customWidth="1"/>
    <col min="12" max="12" width="13" style="8" customWidth="1"/>
    <col min="13" max="13" width="13.5703125" style="8" customWidth="1"/>
    <col min="14" max="14" width="10.85546875" style="8" customWidth="1"/>
    <col min="15" max="15" width="10.42578125" style="8" customWidth="1"/>
    <col min="16" max="16384" width="9.140625" style="8"/>
  </cols>
  <sheetData>
    <row r="1" spans="1:35" customFormat="1" ht="55.5" customHeight="1">
      <c r="A1" s="27" t="s">
        <v>0</v>
      </c>
      <c r="B1" s="28" t="s">
        <v>0</v>
      </c>
      <c r="C1" s="318" t="s">
        <v>0</v>
      </c>
      <c r="D1" s="318"/>
      <c r="E1" s="318"/>
      <c r="F1" s="318"/>
      <c r="G1" s="28" t="s">
        <v>0</v>
      </c>
      <c r="H1" s="28" t="s">
        <v>0</v>
      </c>
      <c r="I1" s="28" t="s">
        <v>0</v>
      </c>
      <c r="J1" s="28" t="s">
        <v>0</v>
      </c>
      <c r="K1" s="28" t="s">
        <v>0</v>
      </c>
      <c r="L1" s="29" t="s">
        <v>0</v>
      </c>
      <c r="M1" s="29" t="s">
        <v>0</v>
      </c>
      <c r="N1" s="29" t="s">
        <v>0</v>
      </c>
      <c r="O1" s="29" t="s">
        <v>0</v>
      </c>
      <c r="P1" s="29" t="s">
        <v>0</v>
      </c>
      <c r="Q1" s="29" t="s">
        <v>0</v>
      </c>
      <c r="R1" s="29" t="s">
        <v>0</v>
      </c>
      <c r="S1" s="29" t="s">
        <v>0</v>
      </c>
      <c r="T1" s="29" t="s">
        <v>0</v>
      </c>
      <c r="U1" s="29" t="s">
        <v>0</v>
      </c>
      <c r="V1" s="29" t="s">
        <v>0</v>
      </c>
      <c r="W1" s="29" t="s">
        <v>0</v>
      </c>
      <c r="X1" s="29" t="s">
        <v>0</v>
      </c>
      <c r="Y1" s="29" t="s">
        <v>0</v>
      </c>
      <c r="Z1" s="29" t="s">
        <v>0</v>
      </c>
      <c r="AA1" s="29" t="s">
        <v>0</v>
      </c>
      <c r="AB1" s="29" t="s">
        <v>0</v>
      </c>
      <c r="AC1" s="29" t="s">
        <v>0</v>
      </c>
      <c r="AD1" s="29" t="s">
        <v>0</v>
      </c>
      <c r="AE1" s="29" t="s">
        <v>0</v>
      </c>
      <c r="AF1" s="8"/>
      <c r="AG1" s="8"/>
      <c r="AH1" s="8"/>
      <c r="AI1" s="8"/>
    </row>
    <row r="2" spans="1:35" customFormat="1" ht="25.5" customHeight="1" thickBot="1">
      <c r="A2" s="226" t="s">
        <v>1</v>
      </c>
      <c r="B2" s="226"/>
      <c r="C2" s="226"/>
      <c r="D2" s="226"/>
      <c r="E2" s="226"/>
      <c r="F2" s="226"/>
      <c r="G2" s="30" t="s">
        <v>0</v>
      </c>
      <c r="H2" s="30" t="s">
        <v>0</v>
      </c>
      <c r="I2" s="28" t="s">
        <v>0</v>
      </c>
      <c r="J2" s="28" t="s">
        <v>0</v>
      </c>
      <c r="K2" s="28" t="s">
        <v>0</v>
      </c>
      <c r="L2" s="29" t="s">
        <v>0</v>
      </c>
      <c r="M2" s="29" t="s">
        <v>0</v>
      </c>
      <c r="N2" s="29" t="s">
        <v>0</v>
      </c>
      <c r="O2" s="29" t="s">
        <v>0</v>
      </c>
      <c r="P2" s="29" t="s">
        <v>0</v>
      </c>
      <c r="Q2" s="29" t="s">
        <v>0</v>
      </c>
      <c r="R2" s="29" t="s">
        <v>0</v>
      </c>
      <c r="S2" s="29" t="s">
        <v>0</v>
      </c>
      <c r="T2" s="29" t="s">
        <v>0</v>
      </c>
      <c r="U2" s="29" t="s">
        <v>0</v>
      </c>
      <c r="V2" s="29" t="s">
        <v>0</v>
      </c>
      <c r="W2" s="29" t="s">
        <v>0</v>
      </c>
      <c r="X2" s="29" t="s">
        <v>0</v>
      </c>
      <c r="Y2" s="29" t="s">
        <v>0</v>
      </c>
      <c r="Z2" s="29" t="s">
        <v>0</v>
      </c>
      <c r="AA2" s="29" t="s">
        <v>0</v>
      </c>
      <c r="AB2" s="29" t="s">
        <v>0</v>
      </c>
      <c r="AC2" s="29" t="s">
        <v>0</v>
      </c>
      <c r="AD2" s="29" t="s">
        <v>0</v>
      </c>
      <c r="AE2" s="29" t="s">
        <v>0</v>
      </c>
      <c r="AF2" s="8"/>
      <c r="AG2" s="8"/>
      <c r="AH2" s="8"/>
      <c r="AI2" s="8"/>
    </row>
    <row r="3" spans="1:35" customFormat="1" ht="46.5" customHeight="1">
      <c r="A3" s="227" t="s">
        <v>2</v>
      </c>
      <c r="B3" s="228"/>
      <c r="C3" s="228"/>
      <c r="D3" s="228"/>
      <c r="E3" s="228"/>
      <c r="F3" s="229"/>
      <c r="G3" s="30" t="s">
        <v>0</v>
      </c>
      <c r="H3" s="236" t="s">
        <v>3</v>
      </c>
      <c r="I3" s="236"/>
      <c r="J3" s="236"/>
      <c r="K3" s="236"/>
      <c r="L3" s="29" t="s">
        <v>0</v>
      </c>
      <c r="M3" s="29" t="s">
        <v>0</v>
      </c>
      <c r="N3" s="29" t="s">
        <v>0</v>
      </c>
      <c r="O3" s="29" t="s">
        <v>0</v>
      </c>
      <c r="P3" s="29" t="s">
        <v>0</v>
      </c>
      <c r="Q3" s="29" t="s">
        <v>0</v>
      </c>
      <c r="R3" s="29" t="s">
        <v>0</v>
      </c>
      <c r="S3" s="29" t="s">
        <v>0</v>
      </c>
      <c r="T3" s="29" t="s">
        <v>0</v>
      </c>
      <c r="U3" s="29" t="s">
        <v>0</v>
      </c>
      <c r="V3" s="29" t="s">
        <v>0</v>
      </c>
      <c r="W3" s="29" t="s">
        <v>0</v>
      </c>
      <c r="X3" s="29" t="s">
        <v>0</v>
      </c>
      <c r="Y3" s="29" t="s">
        <v>0</v>
      </c>
      <c r="Z3" s="29" t="s">
        <v>0</v>
      </c>
      <c r="AA3" s="29" t="s">
        <v>0</v>
      </c>
      <c r="AB3" s="29" t="s">
        <v>0</v>
      </c>
      <c r="AC3" s="29" t="s">
        <v>0</v>
      </c>
      <c r="AD3" s="29" t="s">
        <v>0</v>
      </c>
      <c r="AE3" s="29" t="s">
        <v>0</v>
      </c>
      <c r="AF3" s="8"/>
      <c r="AG3" s="8"/>
      <c r="AH3" s="8"/>
      <c r="AI3" s="8"/>
    </row>
    <row r="4" spans="1:35" customFormat="1" ht="15.75" customHeight="1">
      <c r="A4" s="230"/>
      <c r="B4" s="231"/>
      <c r="C4" s="231"/>
      <c r="D4" s="231"/>
      <c r="E4" s="231"/>
      <c r="F4" s="232"/>
      <c r="G4" s="30" t="s">
        <v>0</v>
      </c>
      <c r="H4" s="236"/>
      <c r="I4" s="236"/>
      <c r="J4" s="236"/>
      <c r="K4" s="236"/>
      <c r="L4" s="29" t="s">
        <v>0</v>
      </c>
      <c r="M4" s="29" t="s">
        <v>0</v>
      </c>
      <c r="N4" s="29" t="s">
        <v>0</v>
      </c>
      <c r="O4" s="29" t="s">
        <v>0</v>
      </c>
      <c r="P4" s="29" t="s">
        <v>0</v>
      </c>
      <c r="Q4" s="29" t="s">
        <v>0</v>
      </c>
      <c r="R4" s="29" t="s">
        <v>0</v>
      </c>
      <c r="S4" s="29" t="s">
        <v>0</v>
      </c>
      <c r="T4" s="29" t="s">
        <v>0</v>
      </c>
      <c r="U4" s="29" t="s">
        <v>0</v>
      </c>
      <c r="V4" s="29" t="s">
        <v>0</v>
      </c>
      <c r="W4" s="29" t="s">
        <v>0</v>
      </c>
      <c r="X4" s="29" t="s">
        <v>0</v>
      </c>
      <c r="Y4" s="29" t="s">
        <v>0</v>
      </c>
      <c r="Z4" s="29" t="s">
        <v>0</v>
      </c>
      <c r="AA4" s="29" t="s">
        <v>0</v>
      </c>
      <c r="AB4" s="29" t="s">
        <v>0</v>
      </c>
      <c r="AC4" s="29" t="s">
        <v>0</v>
      </c>
      <c r="AD4" s="29" t="s">
        <v>0</v>
      </c>
      <c r="AE4" s="29" t="s">
        <v>0</v>
      </c>
      <c r="AF4" s="8"/>
      <c r="AG4" s="8"/>
      <c r="AH4" s="8"/>
      <c r="AI4" s="8"/>
    </row>
    <row r="5" spans="1:35" customFormat="1" ht="15.75">
      <c r="A5" s="230"/>
      <c r="B5" s="231"/>
      <c r="C5" s="231"/>
      <c r="D5" s="231"/>
      <c r="E5" s="231"/>
      <c r="F5" s="232"/>
      <c r="G5" s="30" t="s">
        <v>0</v>
      </c>
      <c r="H5" s="237" t="s">
        <v>4</v>
      </c>
      <c r="I5" s="238"/>
      <c r="J5" s="238"/>
      <c r="K5" s="239"/>
      <c r="L5" s="29" t="s">
        <v>0</v>
      </c>
      <c r="M5" s="29" t="s">
        <v>0</v>
      </c>
      <c r="N5" s="29" t="s">
        <v>0</v>
      </c>
      <c r="O5" s="29" t="s">
        <v>0</v>
      </c>
      <c r="P5" s="29" t="s">
        <v>0</v>
      </c>
      <c r="Q5" s="29" t="s">
        <v>0</v>
      </c>
      <c r="R5" s="29" t="s">
        <v>0</v>
      </c>
      <c r="S5" s="29" t="s">
        <v>0</v>
      </c>
      <c r="T5" s="29" t="s">
        <v>0</v>
      </c>
      <c r="U5" s="29" t="s">
        <v>0</v>
      </c>
      <c r="V5" s="29" t="s">
        <v>0</v>
      </c>
      <c r="W5" s="29" t="s">
        <v>0</v>
      </c>
      <c r="X5" s="29" t="s">
        <v>0</v>
      </c>
      <c r="Y5" s="29" t="s">
        <v>0</v>
      </c>
      <c r="Z5" s="29" t="s">
        <v>0</v>
      </c>
      <c r="AA5" s="29" t="s">
        <v>0</v>
      </c>
      <c r="AB5" s="29" t="s">
        <v>0</v>
      </c>
      <c r="AC5" s="29" t="s">
        <v>0</v>
      </c>
      <c r="AD5" s="29" t="s">
        <v>0</v>
      </c>
      <c r="AE5" s="29" t="s">
        <v>0</v>
      </c>
      <c r="AF5" s="8"/>
      <c r="AG5" s="8"/>
      <c r="AH5" s="8"/>
      <c r="AI5" s="8"/>
    </row>
    <row r="6" spans="1:35" ht="15.75" customHeight="1">
      <c r="A6" s="230"/>
      <c r="B6" s="231"/>
      <c r="C6" s="231"/>
      <c r="D6" s="231"/>
      <c r="E6" s="231"/>
      <c r="F6" s="232"/>
      <c r="G6" s="30" t="s">
        <v>0</v>
      </c>
      <c r="H6" s="240"/>
      <c r="I6" s="241"/>
      <c r="J6" s="241"/>
      <c r="K6" s="242"/>
      <c r="L6" s="29" t="s">
        <v>0</v>
      </c>
      <c r="M6" s="29" t="s">
        <v>0</v>
      </c>
      <c r="N6" s="29" t="s">
        <v>0</v>
      </c>
      <c r="O6" s="29" t="s">
        <v>0</v>
      </c>
      <c r="P6" s="29" t="s">
        <v>0</v>
      </c>
      <c r="Q6" s="29" t="s">
        <v>0</v>
      </c>
      <c r="R6" s="29" t="s">
        <v>0</v>
      </c>
      <c r="S6" s="29" t="s">
        <v>0</v>
      </c>
      <c r="T6" s="29" t="s">
        <v>0</v>
      </c>
      <c r="U6" s="48" t="s">
        <v>0</v>
      </c>
      <c r="V6" s="48" t="s">
        <v>0</v>
      </c>
      <c r="W6" s="48" t="s">
        <v>0</v>
      </c>
      <c r="X6" s="48" t="s">
        <v>0</v>
      </c>
      <c r="Y6" s="48" t="s">
        <v>0</v>
      </c>
      <c r="Z6" s="48" t="s">
        <v>0</v>
      </c>
      <c r="AA6" s="48" t="s">
        <v>0</v>
      </c>
      <c r="AB6" s="48" t="s">
        <v>0</v>
      </c>
      <c r="AC6" s="48" t="s">
        <v>0</v>
      </c>
      <c r="AD6" s="48" t="s">
        <v>0</v>
      </c>
      <c r="AE6" s="48" t="s">
        <v>0</v>
      </c>
    </row>
    <row r="7" spans="1:35" ht="15.75">
      <c r="A7" s="230"/>
      <c r="B7" s="231"/>
      <c r="C7" s="231"/>
      <c r="D7" s="231"/>
      <c r="E7" s="231"/>
      <c r="F7" s="232"/>
      <c r="G7" s="30" t="s">
        <v>0</v>
      </c>
      <c r="H7" s="243"/>
      <c r="I7" s="244"/>
      <c r="J7" s="244"/>
      <c r="K7" s="245"/>
      <c r="L7" s="29" t="s">
        <v>0</v>
      </c>
      <c r="M7" s="29" t="s">
        <v>0</v>
      </c>
      <c r="N7" s="29" t="s">
        <v>0</v>
      </c>
      <c r="O7" s="29" t="s">
        <v>0</v>
      </c>
      <c r="P7" s="29" t="s">
        <v>0</v>
      </c>
      <c r="Q7" s="29" t="s">
        <v>0</v>
      </c>
      <c r="R7" s="29" t="s">
        <v>0</v>
      </c>
      <c r="S7" s="29" t="s">
        <v>0</v>
      </c>
      <c r="T7" s="29" t="s">
        <v>0</v>
      </c>
      <c r="U7" s="48" t="s">
        <v>0</v>
      </c>
      <c r="V7" s="48" t="s">
        <v>0</v>
      </c>
      <c r="W7" s="48" t="s">
        <v>0</v>
      </c>
      <c r="X7" s="48" t="s">
        <v>0</v>
      </c>
      <c r="Y7" s="48" t="s">
        <v>0</v>
      </c>
      <c r="Z7" s="48" t="s">
        <v>0</v>
      </c>
      <c r="AA7" s="48" t="s">
        <v>0</v>
      </c>
      <c r="AB7" s="48" t="s">
        <v>0</v>
      </c>
      <c r="AC7" s="48" t="s">
        <v>0</v>
      </c>
      <c r="AD7" s="48" t="s">
        <v>0</v>
      </c>
      <c r="AE7" s="48" t="s">
        <v>0</v>
      </c>
    </row>
    <row r="8" spans="1:35" ht="15.75">
      <c r="A8" s="230"/>
      <c r="B8" s="231"/>
      <c r="C8" s="231"/>
      <c r="D8" s="231"/>
      <c r="E8" s="231"/>
      <c r="F8" s="232"/>
      <c r="G8" s="30" t="s">
        <v>0</v>
      </c>
      <c r="H8" s="246" t="s">
        <v>5</v>
      </c>
      <c r="I8" s="247"/>
      <c r="J8" s="247"/>
      <c r="K8" s="248"/>
      <c r="L8" s="29" t="s">
        <v>0</v>
      </c>
      <c r="M8" s="29" t="s">
        <v>0</v>
      </c>
      <c r="N8" s="29" t="s">
        <v>0</v>
      </c>
      <c r="O8" s="29" t="s">
        <v>0</v>
      </c>
      <c r="P8" s="29" t="s">
        <v>0</v>
      </c>
      <c r="Q8" s="29" t="s">
        <v>0</v>
      </c>
      <c r="R8" s="29" t="s">
        <v>0</v>
      </c>
      <c r="S8" s="29" t="s">
        <v>0</v>
      </c>
      <c r="T8" s="29" t="s">
        <v>0</v>
      </c>
      <c r="U8" s="48" t="s">
        <v>0</v>
      </c>
      <c r="V8" s="48" t="s">
        <v>0</v>
      </c>
      <c r="W8" s="48" t="s">
        <v>0</v>
      </c>
      <c r="X8" s="48" t="s">
        <v>0</v>
      </c>
      <c r="Y8" s="48" t="s">
        <v>0</v>
      </c>
      <c r="Z8" s="48" t="s">
        <v>0</v>
      </c>
      <c r="AA8" s="48" t="s">
        <v>0</v>
      </c>
      <c r="AB8" s="48" t="s">
        <v>0</v>
      </c>
      <c r="AC8" s="48" t="s">
        <v>0</v>
      </c>
      <c r="AD8" s="48" t="s">
        <v>0</v>
      </c>
      <c r="AE8" s="48" t="s">
        <v>0</v>
      </c>
    </row>
    <row r="9" spans="1:35" ht="15.75" customHeight="1">
      <c r="A9" s="230"/>
      <c r="B9" s="231"/>
      <c r="C9" s="231"/>
      <c r="D9" s="231"/>
      <c r="E9" s="231"/>
      <c r="F9" s="232"/>
      <c r="G9" s="30" t="s">
        <v>0</v>
      </c>
      <c r="H9" s="249"/>
      <c r="I9" s="250"/>
      <c r="J9" s="250"/>
      <c r="K9" s="251"/>
      <c r="L9" s="29" t="s">
        <v>0</v>
      </c>
      <c r="M9" s="31"/>
      <c r="N9" s="31" t="s">
        <v>0</v>
      </c>
      <c r="O9" s="31" t="s">
        <v>0</v>
      </c>
      <c r="P9" s="31" t="s">
        <v>0</v>
      </c>
      <c r="Q9" s="31" t="s">
        <v>0</v>
      </c>
      <c r="R9" s="31" t="s">
        <v>0</v>
      </c>
      <c r="S9" s="31" t="s">
        <v>0</v>
      </c>
      <c r="T9" s="31" t="s">
        <v>0</v>
      </c>
      <c r="U9" s="53" t="s">
        <v>0</v>
      </c>
      <c r="V9" s="48" t="s">
        <v>0</v>
      </c>
      <c r="W9" s="48" t="s">
        <v>0</v>
      </c>
      <c r="X9" s="48" t="s">
        <v>0</v>
      </c>
      <c r="Y9" s="48" t="s">
        <v>0</v>
      </c>
      <c r="Z9" s="48" t="s">
        <v>0</v>
      </c>
      <c r="AA9" s="48" t="s">
        <v>0</v>
      </c>
      <c r="AB9" s="48" t="s">
        <v>0</v>
      </c>
      <c r="AC9" s="48" t="s">
        <v>0</v>
      </c>
      <c r="AD9" s="48" t="s">
        <v>0</v>
      </c>
      <c r="AE9" s="48" t="s">
        <v>0</v>
      </c>
    </row>
    <row r="10" spans="1:35" ht="118.15" customHeight="1" thickBot="1">
      <c r="A10" s="233"/>
      <c r="B10" s="234"/>
      <c r="C10" s="234"/>
      <c r="D10" s="234"/>
      <c r="E10" s="234"/>
      <c r="F10" s="235"/>
      <c r="G10" s="30" t="s">
        <v>0</v>
      </c>
      <c r="H10" s="252"/>
      <c r="I10" s="253"/>
      <c r="J10" s="253"/>
      <c r="K10" s="254"/>
      <c r="L10" s="29" t="s">
        <v>0</v>
      </c>
      <c r="M10" s="31" t="s">
        <v>0</v>
      </c>
      <c r="N10" s="31" t="s">
        <v>0</v>
      </c>
      <c r="O10" s="31" t="s">
        <v>0</v>
      </c>
      <c r="P10" s="31" t="s">
        <v>0</v>
      </c>
      <c r="Q10" s="31" t="s">
        <v>0</v>
      </c>
      <c r="R10" s="31" t="s">
        <v>0</v>
      </c>
      <c r="S10" s="31" t="s">
        <v>0</v>
      </c>
      <c r="T10" s="31" t="s">
        <v>0</v>
      </c>
      <c r="U10" s="53" t="s">
        <v>0</v>
      </c>
      <c r="V10" s="48" t="s">
        <v>0</v>
      </c>
      <c r="W10" s="48" t="s">
        <v>0</v>
      </c>
      <c r="X10" s="48" t="s">
        <v>0</v>
      </c>
      <c r="Y10" s="48" t="s">
        <v>0</v>
      </c>
      <c r="Z10" s="48" t="s">
        <v>0</v>
      </c>
      <c r="AA10" s="48" t="s">
        <v>0</v>
      </c>
      <c r="AB10" s="48" t="s">
        <v>0</v>
      </c>
      <c r="AC10" s="48" t="s">
        <v>0</v>
      </c>
      <c r="AD10" s="48" t="s">
        <v>0</v>
      </c>
      <c r="AE10" s="48" t="s">
        <v>0</v>
      </c>
    </row>
    <row r="11" spans="1:35" ht="16.5" thickBot="1">
      <c r="A11" s="49"/>
      <c r="B11" s="49"/>
      <c r="C11" s="49"/>
      <c r="D11" s="49"/>
      <c r="E11" s="49"/>
      <c r="F11" s="49"/>
      <c r="G11" s="50"/>
      <c r="H11" s="51"/>
      <c r="I11" s="51"/>
      <c r="J11" s="51"/>
      <c r="K11" s="51"/>
      <c r="L11" s="47"/>
      <c r="M11" s="52"/>
      <c r="N11" s="52"/>
      <c r="O11" s="52"/>
      <c r="P11" s="52"/>
      <c r="Q11" s="52"/>
      <c r="R11" s="52"/>
      <c r="S11" s="52"/>
      <c r="T11" s="52"/>
      <c r="U11" s="52"/>
      <c r="V11" s="47"/>
      <c r="W11" s="47"/>
      <c r="X11" s="47"/>
      <c r="Y11" s="47"/>
      <c r="Z11" s="47"/>
      <c r="AA11" s="47"/>
      <c r="AB11" s="47"/>
      <c r="AC11" s="47"/>
      <c r="AD11" s="47"/>
      <c r="AE11" s="47"/>
    </row>
    <row r="12" spans="1:35" ht="22.5" customHeight="1" thickBot="1">
      <c r="A12" s="260" t="s">
        <v>6</v>
      </c>
      <c r="B12" s="261"/>
      <c r="C12" s="261"/>
      <c r="D12" s="261"/>
      <c r="E12" s="261"/>
      <c r="F12" s="261"/>
      <c r="G12" s="261"/>
      <c r="H12" s="262"/>
      <c r="I12" s="32" t="s">
        <v>0</v>
      </c>
      <c r="J12" s="32" t="s">
        <v>0</v>
      </c>
      <c r="K12" s="32" t="s">
        <v>0</v>
      </c>
      <c r="L12" s="29" t="s">
        <v>0</v>
      </c>
      <c r="M12" s="31" t="s">
        <v>0</v>
      </c>
      <c r="N12" s="31" t="s">
        <v>0</v>
      </c>
      <c r="O12" s="31" t="s">
        <v>0</v>
      </c>
      <c r="P12" s="31" t="s">
        <v>0</v>
      </c>
      <c r="Q12" s="31" t="s">
        <v>0</v>
      </c>
      <c r="R12" s="31" t="s">
        <v>0</v>
      </c>
      <c r="S12" s="31" t="s">
        <v>0</v>
      </c>
      <c r="T12" s="31" t="s">
        <v>0</v>
      </c>
      <c r="U12" s="53" t="s">
        <v>0</v>
      </c>
      <c r="V12" s="48" t="s">
        <v>0</v>
      </c>
      <c r="W12" s="48" t="s">
        <v>0</v>
      </c>
      <c r="X12" s="48" t="s">
        <v>0</v>
      </c>
      <c r="Y12" s="48" t="s">
        <v>0</v>
      </c>
      <c r="Z12" s="48" t="s">
        <v>0</v>
      </c>
      <c r="AA12" s="48" t="s">
        <v>0</v>
      </c>
      <c r="AB12" s="48" t="s">
        <v>0</v>
      </c>
      <c r="AC12" s="48" t="s">
        <v>0</v>
      </c>
      <c r="AD12" s="48" t="s">
        <v>0</v>
      </c>
      <c r="AE12" s="48" t="s">
        <v>0</v>
      </c>
    </row>
    <row r="13" spans="1:35" ht="33.75" customHeight="1">
      <c r="A13" s="225" t="s">
        <v>7</v>
      </c>
      <c r="B13" s="197"/>
      <c r="C13" s="197"/>
      <c r="D13" s="197"/>
      <c r="E13" s="197"/>
      <c r="F13" s="197"/>
      <c r="G13" s="197"/>
      <c r="H13" s="198"/>
      <c r="I13" s="32" t="s">
        <v>0</v>
      </c>
      <c r="J13" s="32" t="s">
        <v>0</v>
      </c>
      <c r="K13" s="32" t="s">
        <v>0</v>
      </c>
      <c r="L13" s="29" t="s">
        <v>0</v>
      </c>
      <c r="M13" s="31" t="s">
        <v>0</v>
      </c>
      <c r="N13" s="31" t="s">
        <v>0</v>
      </c>
      <c r="O13" s="31" t="s">
        <v>0</v>
      </c>
      <c r="P13" s="31" t="s">
        <v>0</v>
      </c>
      <c r="Q13" s="31" t="s">
        <v>0</v>
      </c>
      <c r="R13" s="31" t="s">
        <v>0</v>
      </c>
      <c r="S13" s="31" t="s">
        <v>0</v>
      </c>
      <c r="T13" s="31" t="s">
        <v>0</v>
      </c>
      <c r="U13" s="53" t="s">
        <v>0</v>
      </c>
      <c r="V13" s="48" t="s">
        <v>0</v>
      </c>
      <c r="W13" s="48" t="s">
        <v>0</v>
      </c>
      <c r="X13" s="48" t="s">
        <v>0</v>
      </c>
      <c r="Y13" s="48" t="s">
        <v>0</v>
      </c>
      <c r="Z13" s="48" t="s">
        <v>0</v>
      </c>
      <c r="AA13" s="48" t="s">
        <v>0</v>
      </c>
      <c r="AB13" s="48" t="s">
        <v>0</v>
      </c>
      <c r="AC13" s="48" t="s">
        <v>0</v>
      </c>
      <c r="AD13" s="48" t="s">
        <v>0</v>
      </c>
      <c r="AE13" s="48" t="s">
        <v>0</v>
      </c>
    </row>
    <row r="14" spans="1:35" ht="45">
      <c r="A14" s="13" t="s">
        <v>8</v>
      </c>
      <c r="B14" s="156" t="s">
        <v>9</v>
      </c>
      <c r="C14" s="157"/>
      <c r="D14" s="37" t="s">
        <v>10</v>
      </c>
      <c r="E14" s="34" t="s">
        <v>11</v>
      </c>
      <c r="F14" s="1" t="s">
        <v>12</v>
      </c>
      <c r="G14" s="1" t="s">
        <v>13</v>
      </c>
      <c r="H14" s="2" t="s">
        <v>14</v>
      </c>
      <c r="I14" s="59"/>
      <c r="J14" s="59"/>
      <c r="K14" s="59"/>
      <c r="L14" s="29" t="s">
        <v>0</v>
      </c>
      <c r="M14" s="31" t="s">
        <v>0</v>
      </c>
      <c r="N14" s="31" t="s">
        <v>0</v>
      </c>
      <c r="O14" s="31" t="s">
        <v>0</v>
      </c>
      <c r="P14" s="31" t="s">
        <v>0</v>
      </c>
      <c r="Q14" s="31" t="s">
        <v>0</v>
      </c>
      <c r="R14" s="31" t="s">
        <v>0</v>
      </c>
      <c r="S14" s="31" t="s">
        <v>0</v>
      </c>
      <c r="T14" s="31" t="s">
        <v>0</v>
      </c>
      <c r="U14" s="53" t="s">
        <v>0</v>
      </c>
      <c r="V14" s="48" t="s">
        <v>0</v>
      </c>
      <c r="W14" s="48" t="s">
        <v>0</v>
      </c>
      <c r="X14" s="48" t="s">
        <v>0</v>
      </c>
      <c r="Y14" s="48" t="s">
        <v>0</v>
      </c>
      <c r="Z14" s="48" t="s">
        <v>0</v>
      </c>
      <c r="AA14" s="48" t="s">
        <v>0</v>
      </c>
      <c r="AB14" s="48" t="s">
        <v>0</v>
      </c>
      <c r="AC14" s="48" t="s">
        <v>0</v>
      </c>
      <c r="AD14" s="48" t="s">
        <v>0</v>
      </c>
      <c r="AE14" s="48" t="s">
        <v>0</v>
      </c>
    </row>
    <row r="15" spans="1:35" ht="33.75" customHeight="1">
      <c r="A15" s="138" t="s">
        <v>15</v>
      </c>
      <c r="B15" s="218" t="s">
        <v>16</v>
      </c>
      <c r="C15" s="201"/>
      <c r="D15" s="36">
        <v>0.15</v>
      </c>
      <c r="E15" s="70">
        <v>11000</v>
      </c>
      <c r="F15" s="35">
        <v>0.2</v>
      </c>
      <c r="G15" s="68">
        <f>E15*F15</f>
        <v>2200</v>
      </c>
      <c r="H15" s="69">
        <f>E15+G15</f>
        <v>13200</v>
      </c>
      <c r="I15" s="32" t="s">
        <v>0</v>
      </c>
      <c r="J15" s="32" t="s">
        <v>0</v>
      </c>
      <c r="K15" s="32" t="s">
        <v>0</v>
      </c>
      <c r="L15" s="29" t="s">
        <v>0</v>
      </c>
      <c r="M15" s="31" t="s">
        <v>0</v>
      </c>
      <c r="N15" s="31" t="s">
        <v>0</v>
      </c>
      <c r="O15" s="31" t="s">
        <v>0</v>
      </c>
      <c r="P15" s="31" t="s">
        <v>0</v>
      </c>
      <c r="Q15" s="31" t="s">
        <v>0</v>
      </c>
      <c r="R15" s="31" t="s">
        <v>0</v>
      </c>
      <c r="S15" s="31" t="s">
        <v>0</v>
      </c>
      <c r="T15" s="31" t="s">
        <v>0</v>
      </c>
      <c r="U15" s="53" t="s">
        <v>0</v>
      </c>
      <c r="V15" s="48" t="s">
        <v>0</v>
      </c>
      <c r="W15" s="48" t="s">
        <v>0</v>
      </c>
      <c r="X15" s="48" t="s">
        <v>0</v>
      </c>
      <c r="Y15" s="48" t="s">
        <v>0</v>
      </c>
      <c r="Z15" s="48" t="s">
        <v>0</v>
      </c>
      <c r="AA15" s="48" t="s">
        <v>0</v>
      </c>
      <c r="AB15" s="48" t="s">
        <v>0</v>
      </c>
      <c r="AC15" s="48" t="s">
        <v>0</v>
      </c>
      <c r="AD15" s="48" t="s">
        <v>0</v>
      </c>
      <c r="AE15" s="48" t="s">
        <v>0</v>
      </c>
    </row>
    <row r="16" spans="1:35" ht="29.25" customHeight="1">
      <c r="A16" s="138" t="s">
        <v>17</v>
      </c>
      <c r="B16" s="220" t="s">
        <v>18</v>
      </c>
      <c r="C16" s="221"/>
      <c r="D16" s="35">
        <v>0.33</v>
      </c>
      <c r="E16" s="70">
        <v>17000</v>
      </c>
      <c r="F16" s="35">
        <v>0.2</v>
      </c>
      <c r="G16" s="68">
        <f>E16*F16</f>
        <v>3400</v>
      </c>
      <c r="H16" s="69">
        <f>E16+G16</f>
        <v>20400</v>
      </c>
      <c r="I16" s="33" t="s">
        <v>0</v>
      </c>
      <c r="J16" s="33" t="s">
        <v>0</v>
      </c>
      <c r="K16" s="33" t="s">
        <v>0</v>
      </c>
      <c r="L16" s="29" t="s">
        <v>0</v>
      </c>
      <c r="M16" s="31" t="s">
        <v>0</v>
      </c>
      <c r="N16" s="31" t="s">
        <v>0</v>
      </c>
      <c r="O16" s="31" t="s">
        <v>0</v>
      </c>
      <c r="P16" s="31" t="s">
        <v>0</v>
      </c>
      <c r="Q16" s="31" t="s">
        <v>0</v>
      </c>
      <c r="R16" s="31" t="s">
        <v>0</v>
      </c>
      <c r="S16" s="31" t="s">
        <v>0</v>
      </c>
      <c r="T16" s="31" t="s">
        <v>0</v>
      </c>
      <c r="U16" s="53" t="s">
        <v>0</v>
      </c>
      <c r="V16" s="48" t="s">
        <v>0</v>
      </c>
      <c r="W16" s="48" t="s">
        <v>0</v>
      </c>
      <c r="X16" s="48" t="s">
        <v>0</v>
      </c>
      <c r="Y16" s="48" t="s">
        <v>0</v>
      </c>
      <c r="Z16" s="48" t="s">
        <v>0</v>
      </c>
      <c r="AA16" s="48" t="s">
        <v>0</v>
      </c>
      <c r="AB16" s="48" t="s">
        <v>0</v>
      </c>
      <c r="AC16" s="48" t="s">
        <v>0</v>
      </c>
      <c r="AD16" s="48" t="s">
        <v>0</v>
      </c>
      <c r="AE16" s="48" t="s">
        <v>0</v>
      </c>
    </row>
    <row r="17" spans="1:31">
      <c r="A17" s="138"/>
      <c r="B17" s="220"/>
      <c r="C17" s="221"/>
      <c r="D17" s="36"/>
      <c r="E17" s="70"/>
      <c r="F17" s="35"/>
      <c r="G17" s="68"/>
      <c r="H17" s="69"/>
      <c r="I17" s="29"/>
      <c r="J17" s="29"/>
      <c r="K17" s="29"/>
      <c r="L17" s="29"/>
      <c r="M17" s="31"/>
      <c r="N17" s="31"/>
      <c r="O17" s="31"/>
      <c r="P17" s="31"/>
      <c r="Q17" s="31"/>
      <c r="R17" s="31"/>
      <c r="S17" s="31"/>
      <c r="T17" s="31"/>
      <c r="U17" s="53"/>
      <c r="V17" s="48"/>
      <c r="W17" s="48"/>
      <c r="X17" s="48"/>
      <c r="Y17" s="48"/>
      <c r="Z17" s="48"/>
      <c r="AA17" s="48"/>
      <c r="AB17" s="48"/>
      <c r="AC17" s="48"/>
      <c r="AD17" s="48"/>
      <c r="AE17" s="48"/>
    </row>
    <row r="18" spans="1:31" ht="15.75" customHeight="1" thickBot="1">
      <c r="A18" s="150" t="s">
        <v>19</v>
      </c>
      <c r="B18" s="151"/>
      <c r="C18" s="151"/>
      <c r="D18" s="151"/>
      <c r="E18" s="151"/>
      <c r="F18" s="151"/>
      <c r="G18" s="152"/>
      <c r="H18" s="61">
        <f>ROUND(SUM(H15:H17), 0)</f>
        <v>33600</v>
      </c>
      <c r="I18" s="29"/>
      <c r="J18" s="29"/>
      <c r="K18" s="29"/>
      <c r="L18" s="29" t="s">
        <v>0</v>
      </c>
      <c r="M18" s="31" t="s">
        <v>0</v>
      </c>
      <c r="N18" s="31" t="s">
        <v>0</v>
      </c>
      <c r="O18" s="31" t="s">
        <v>0</v>
      </c>
      <c r="P18" s="31" t="s">
        <v>0</v>
      </c>
      <c r="Q18" s="31" t="s">
        <v>0</v>
      </c>
      <c r="R18" s="31" t="s">
        <v>0</v>
      </c>
      <c r="S18" s="31" t="s">
        <v>0</v>
      </c>
      <c r="T18" s="31" t="s">
        <v>0</v>
      </c>
      <c r="U18" s="53" t="s">
        <v>0</v>
      </c>
      <c r="V18" s="48" t="s">
        <v>0</v>
      </c>
      <c r="W18" s="48" t="s">
        <v>0</v>
      </c>
      <c r="X18" s="48" t="s">
        <v>0</v>
      </c>
      <c r="Y18" s="48" t="s">
        <v>0</v>
      </c>
      <c r="Z18" s="48" t="s">
        <v>0</v>
      </c>
      <c r="AA18" s="48" t="s">
        <v>0</v>
      </c>
      <c r="AB18" s="48" t="s">
        <v>0</v>
      </c>
      <c r="AC18" s="48" t="s">
        <v>0</v>
      </c>
      <c r="AD18" s="48" t="s">
        <v>0</v>
      </c>
      <c r="AE18" s="48" t="s">
        <v>0</v>
      </c>
    </row>
    <row r="19" spans="1:31" ht="15.75" thickBot="1">
      <c r="A19" s="14"/>
      <c r="B19" s="15"/>
      <c r="C19" s="15"/>
      <c r="D19" s="15"/>
      <c r="E19" s="15"/>
      <c r="F19" s="15"/>
      <c r="G19" s="15"/>
      <c r="H19" s="16"/>
      <c r="I19" s="29"/>
      <c r="J19" s="29"/>
      <c r="K19" s="29"/>
      <c r="L19" s="29" t="s">
        <v>0</v>
      </c>
      <c r="M19" s="31" t="s">
        <v>0</v>
      </c>
      <c r="N19" s="31" t="s">
        <v>0</v>
      </c>
      <c r="O19" s="31" t="s">
        <v>0</v>
      </c>
      <c r="P19" s="31" t="s">
        <v>0</v>
      </c>
      <c r="Q19" s="31" t="s">
        <v>0</v>
      </c>
      <c r="R19" s="31" t="s">
        <v>0</v>
      </c>
      <c r="S19" s="31" t="s">
        <v>0</v>
      </c>
      <c r="T19" s="31" t="s">
        <v>0</v>
      </c>
      <c r="U19" s="53" t="s">
        <v>0</v>
      </c>
      <c r="V19" s="48" t="s">
        <v>0</v>
      </c>
      <c r="W19" s="48" t="s">
        <v>0</v>
      </c>
      <c r="X19" s="48" t="s">
        <v>0</v>
      </c>
      <c r="Y19" s="48" t="s">
        <v>0</v>
      </c>
      <c r="Z19" s="48" t="s">
        <v>0</v>
      </c>
      <c r="AA19" s="48" t="s">
        <v>0</v>
      </c>
      <c r="AB19" s="48" t="s">
        <v>0</v>
      </c>
      <c r="AC19" s="48" t="s">
        <v>0</v>
      </c>
      <c r="AD19" s="48" t="s">
        <v>0</v>
      </c>
      <c r="AE19" s="48" t="s">
        <v>0</v>
      </c>
    </row>
    <row r="20" spans="1:31" ht="30.75" customHeight="1">
      <c r="A20" s="167" t="s">
        <v>20</v>
      </c>
      <c r="B20" s="162"/>
      <c r="C20" s="162"/>
      <c r="D20" s="162"/>
      <c r="E20" s="162"/>
      <c r="F20" s="162"/>
      <c r="G20" s="162"/>
      <c r="H20" s="163"/>
      <c r="I20" s="29"/>
      <c r="J20" s="29"/>
      <c r="K20" s="29"/>
      <c r="L20" s="29" t="s">
        <v>0</v>
      </c>
      <c r="M20" s="31" t="s">
        <v>0</v>
      </c>
      <c r="N20" s="31" t="s">
        <v>0</v>
      </c>
      <c r="O20" s="31" t="s">
        <v>0</v>
      </c>
      <c r="P20" s="31" t="s">
        <v>0</v>
      </c>
      <c r="Q20" s="31" t="s">
        <v>0</v>
      </c>
      <c r="R20" s="31" t="s">
        <v>0</v>
      </c>
      <c r="S20" s="31" t="s">
        <v>0</v>
      </c>
      <c r="T20" s="31" t="s">
        <v>0</v>
      </c>
      <c r="U20" s="53" t="s">
        <v>0</v>
      </c>
      <c r="V20" s="48" t="s">
        <v>0</v>
      </c>
      <c r="W20" s="48" t="s">
        <v>0</v>
      </c>
      <c r="X20" s="48" t="s">
        <v>0</v>
      </c>
      <c r="Y20" s="48" t="s">
        <v>0</v>
      </c>
      <c r="Z20" s="48" t="s">
        <v>0</v>
      </c>
      <c r="AA20" s="48" t="s">
        <v>0</v>
      </c>
      <c r="AB20" s="48" t="s">
        <v>0</v>
      </c>
      <c r="AC20" s="48" t="s">
        <v>0</v>
      </c>
      <c r="AD20" s="48" t="s">
        <v>0</v>
      </c>
      <c r="AE20" s="48" t="s">
        <v>0</v>
      </c>
    </row>
    <row r="21" spans="1:31" ht="15" customHeight="1">
      <c r="A21" s="3" t="s">
        <v>21</v>
      </c>
      <c r="B21" s="168" t="s">
        <v>22</v>
      </c>
      <c r="C21" s="165"/>
      <c r="D21" s="165"/>
      <c r="E21" s="165"/>
      <c r="F21" s="165"/>
      <c r="G21" s="166"/>
      <c r="H21" s="4" t="s">
        <v>23</v>
      </c>
      <c r="I21" s="29"/>
      <c r="J21" s="29"/>
      <c r="K21" s="29"/>
      <c r="L21" s="29" t="s">
        <v>0</v>
      </c>
      <c r="M21" s="31" t="s">
        <v>0</v>
      </c>
      <c r="N21" s="31" t="s">
        <v>0</v>
      </c>
      <c r="O21" s="31" t="s">
        <v>0</v>
      </c>
      <c r="P21" s="31" t="s">
        <v>0</v>
      </c>
      <c r="Q21" s="31" t="s">
        <v>0</v>
      </c>
      <c r="R21" s="31" t="s">
        <v>0</v>
      </c>
      <c r="S21" s="31" t="s">
        <v>0</v>
      </c>
      <c r="T21" s="31" t="s">
        <v>0</v>
      </c>
      <c r="U21" s="53" t="s">
        <v>0</v>
      </c>
      <c r="V21" s="48" t="s">
        <v>0</v>
      </c>
      <c r="W21" s="48" t="s">
        <v>0</v>
      </c>
      <c r="X21" s="48" t="s">
        <v>0</v>
      </c>
      <c r="Y21" s="48" t="s">
        <v>0</v>
      </c>
      <c r="Z21" s="48" t="s">
        <v>0</v>
      </c>
      <c r="AA21" s="48" t="s">
        <v>0</v>
      </c>
      <c r="AB21" s="48" t="s">
        <v>0</v>
      </c>
      <c r="AC21" s="48" t="s">
        <v>0</v>
      </c>
      <c r="AD21" s="48" t="s">
        <v>0</v>
      </c>
      <c r="AE21" s="48" t="s">
        <v>0</v>
      </c>
    </row>
    <row r="22" spans="1:31" ht="15" customHeight="1">
      <c r="A22" s="5" t="s">
        <v>24</v>
      </c>
      <c r="B22" s="218" t="s">
        <v>25</v>
      </c>
      <c r="C22" s="200"/>
      <c r="D22" s="200"/>
      <c r="E22" s="200"/>
      <c r="F22" s="200"/>
      <c r="G22" s="201"/>
      <c r="H22" s="67">
        <v>600</v>
      </c>
      <c r="I22" s="29" t="s">
        <v>0</v>
      </c>
      <c r="J22" s="29" t="s">
        <v>0</v>
      </c>
      <c r="K22" s="29" t="s">
        <v>0</v>
      </c>
      <c r="L22" s="29" t="s">
        <v>0</v>
      </c>
      <c r="M22" s="29" t="s">
        <v>0</v>
      </c>
      <c r="N22" s="29" t="s">
        <v>0</v>
      </c>
      <c r="O22" s="29" t="s">
        <v>0</v>
      </c>
      <c r="P22" s="29" t="s">
        <v>0</v>
      </c>
      <c r="Q22" s="29" t="s">
        <v>0</v>
      </c>
      <c r="R22" s="29" t="s">
        <v>0</v>
      </c>
      <c r="S22" s="29" t="s">
        <v>0</v>
      </c>
      <c r="T22" s="29" t="s">
        <v>0</v>
      </c>
      <c r="U22" s="48" t="s">
        <v>0</v>
      </c>
      <c r="V22" s="48" t="s">
        <v>0</v>
      </c>
      <c r="W22" s="48" t="s">
        <v>0</v>
      </c>
      <c r="X22" s="48" t="s">
        <v>0</v>
      </c>
      <c r="Y22" s="48" t="s">
        <v>0</v>
      </c>
      <c r="Z22" s="48" t="s">
        <v>0</v>
      </c>
      <c r="AA22" s="48" t="s">
        <v>0</v>
      </c>
      <c r="AB22" s="48" t="s">
        <v>0</v>
      </c>
      <c r="AC22" s="48" t="s">
        <v>0</v>
      </c>
      <c r="AD22" s="48" t="s">
        <v>0</v>
      </c>
      <c r="AE22" s="48" t="s">
        <v>0</v>
      </c>
    </row>
    <row r="23" spans="1:31" ht="15" customHeight="1">
      <c r="A23" s="5" t="s">
        <v>26</v>
      </c>
      <c r="B23" s="218" t="s">
        <v>27</v>
      </c>
      <c r="C23" s="200"/>
      <c r="D23" s="200"/>
      <c r="E23" s="200"/>
      <c r="F23" s="200"/>
      <c r="G23" s="201"/>
      <c r="H23" s="67">
        <f>150*6</f>
        <v>900</v>
      </c>
      <c r="I23" s="29" t="s">
        <v>0</v>
      </c>
      <c r="J23" s="29" t="s">
        <v>0</v>
      </c>
      <c r="K23" s="29" t="s">
        <v>0</v>
      </c>
      <c r="L23" s="29" t="s">
        <v>0</v>
      </c>
      <c r="M23" s="29" t="s">
        <v>0</v>
      </c>
      <c r="N23" s="29" t="s">
        <v>0</v>
      </c>
      <c r="O23" s="29" t="s">
        <v>0</v>
      </c>
      <c r="P23" s="29" t="s">
        <v>0</v>
      </c>
      <c r="Q23" s="29" t="s">
        <v>0</v>
      </c>
      <c r="R23" s="29" t="s">
        <v>0</v>
      </c>
      <c r="S23" s="29" t="s">
        <v>0</v>
      </c>
      <c r="T23" s="29" t="s">
        <v>0</v>
      </c>
      <c r="U23" s="48" t="s">
        <v>0</v>
      </c>
      <c r="V23" s="48" t="s">
        <v>0</v>
      </c>
      <c r="W23" s="48" t="s">
        <v>0</v>
      </c>
      <c r="X23" s="48" t="s">
        <v>0</v>
      </c>
      <c r="Y23" s="48" t="s">
        <v>0</v>
      </c>
      <c r="Z23" s="48" t="s">
        <v>0</v>
      </c>
      <c r="AA23" s="48" t="s">
        <v>0</v>
      </c>
      <c r="AB23" s="48" t="s">
        <v>0</v>
      </c>
      <c r="AC23" s="48" t="s">
        <v>0</v>
      </c>
      <c r="AD23" s="48" t="s">
        <v>0</v>
      </c>
      <c r="AE23" s="48" t="s">
        <v>0</v>
      </c>
    </row>
    <row r="24" spans="1:31" ht="15.75" customHeight="1">
      <c r="A24" s="5"/>
      <c r="B24" s="218"/>
      <c r="C24" s="200"/>
      <c r="D24" s="200"/>
      <c r="E24" s="200"/>
      <c r="F24" s="200"/>
      <c r="G24" s="201"/>
      <c r="H24" s="67"/>
      <c r="I24" s="29" t="s">
        <v>0</v>
      </c>
      <c r="J24" s="29" t="s">
        <v>0</v>
      </c>
      <c r="K24" s="33" t="s">
        <v>0</v>
      </c>
      <c r="L24" s="29" t="s">
        <v>0</v>
      </c>
      <c r="M24" s="29" t="s">
        <v>0</v>
      </c>
      <c r="N24" s="29" t="s">
        <v>0</v>
      </c>
      <c r="O24" s="29" t="s">
        <v>0</v>
      </c>
      <c r="P24" s="29" t="s">
        <v>0</v>
      </c>
      <c r="Q24" s="29" t="s">
        <v>0</v>
      </c>
      <c r="R24" s="29" t="s">
        <v>0</v>
      </c>
      <c r="S24" s="29" t="s">
        <v>0</v>
      </c>
      <c r="T24" s="29" t="s">
        <v>0</v>
      </c>
      <c r="U24" s="48" t="s">
        <v>0</v>
      </c>
      <c r="V24" s="48" t="s">
        <v>0</v>
      </c>
      <c r="W24" s="48" t="s">
        <v>0</v>
      </c>
      <c r="X24" s="48" t="s">
        <v>0</v>
      </c>
      <c r="Y24" s="48" t="s">
        <v>0</v>
      </c>
      <c r="Z24" s="48" t="s">
        <v>0</v>
      </c>
      <c r="AA24" s="48" t="s">
        <v>0</v>
      </c>
      <c r="AB24" s="48" t="s">
        <v>0</v>
      </c>
      <c r="AC24" s="48" t="s">
        <v>0</v>
      </c>
      <c r="AD24" s="48" t="s">
        <v>0</v>
      </c>
      <c r="AE24" s="48" t="s">
        <v>0</v>
      </c>
    </row>
    <row r="25" spans="1:31" ht="15.75" customHeight="1" thickBot="1">
      <c r="A25" s="150" t="s">
        <v>28</v>
      </c>
      <c r="B25" s="151"/>
      <c r="C25" s="151"/>
      <c r="D25" s="151"/>
      <c r="E25" s="151"/>
      <c r="F25" s="151"/>
      <c r="G25" s="152"/>
      <c r="H25" s="61">
        <f>ROUND(SUM(H22:H24), 0)</f>
        <v>1500</v>
      </c>
      <c r="I25" s="29"/>
      <c r="J25" s="29"/>
      <c r="K25" s="33"/>
      <c r="L25" s="29"/>
      <c r="M25" s="29"/>
      <c r="N25" s="29"/>
      <c r="O25" s="29"/>
      <c r="P25" s="29"/>
      <c r="Q25" s="29"/>
      <c r="R25" s="29"/>
      <c r="S25" s="29"/>
      <c r="T25" s="29"/>
      <c r="U25" s="48"/>
      <c r="V25" s="48"/>
      <c r="W25" s="48"/>
      <c r="X25" s="48"/>
      <c r="Y25" s="48"/>
      <c r="Z25" s="48"/>
      <c r="AA25" s="48"/>
      <c r="AB25" s="48"/>
      <c r="AC25" s="48"/>
      <c r="AD25" s="48"/>
      <c r="AE25" s="48"/>
    </row>
    <row r="26" spans="1:31" ht="15.75" thickBot="1">
      <c r="I26" s="29" t="s">
        <v>0</v>
      </c>
      <c r="J26" s="29" t="s">
        <v>0</v>
      </c>
      <c r="K26" s="29" t="s">
        <v>0</v>
      </c>
      <c r="L26" s="29" t="s">
        <v>0</v>
      </c>
      <c r="M26" s="29" t="s">
        <v>0</v>
      </c>
      <c r="N26" s="29" t="s">
        <v>0</v>
      </c>
      <c r="O26" s="29" t="s">
        <v>0</v>
      </c>
      <c r="P26" s="29" t="s">
        <v>0</v>
      </c>
      <c r="Q26" s="29" t="s">
        <v>0</v>
      </c>
      <c r="R26" s="29" t="s">
        <v>0</v>
      </c>
      <c r="S26" s="29" t="s">
        <v>0</v>
      </c>
      <c r="T26" s="29" t="s">
        <v>0</v>
      </c>
      <c r="U26" s="48" t="s">
        <v>0</v>
      </c>
      <c r="V26" s="48" t="s">
        <v>0</v>
      </c>
      <c r="W26" s="48" t="s">
        <v>0</v>
      </c>
      <c r="X26" s="48" t="s">
        <v>0</v>
      </c>
      <c r="Y26" s="48" t="s">
        <v>0</v>
      </c>
      <c r="Z26" s="48" t="s">
        <v>0</v>
      </c>
      <c r="AA26" s="48" t="s">
        <v>0</v>
      </c>
      <c r="AB26" s="48" t="s">
        <v>0</v>
      </c>
      <c r="AC26" s="48" t="s">
        <v>0</v>
      </c>
      <c r="AD26" s="48" t="s">
        <v>0</v>
      </c>
      <c r="AE26" s="48" t="s">
        <v>0</v>
      </c>
    </row>
    <row r="27" spans="1:31" ht="33" customHeight="1">
      <c r="A27" s="161" t="s">
        <v>29</v>
      </c>
      <c r="B27" s="162"/>
      <c r="C27" s="162"/>
      <c r="D27" s="162"/>
      <c r="E27" s="162"/>
      <c r="F27" s="162"/>
      <c r="G27" s="162"/>
      <c r="H27" s="163"/>
      <c r="I27" s="28" t="s">
        <v>0</v>
      </c>
      <c r="J27" s="28" t="s">
        <v>0</v>
      </c>
      <c r="K27" s="28" t="s">
        <v>0</v>
      </c>
      <c r="L27" s="29" t="s">
        <v>0</v>
      </c>
      <c r="M27" s="29" t="s">
        <v>0</v>
      </c>
      <c r="N27" s="29" t="s">
        <v>0</v>
      </c>
      <c r="O27" s="29" t="s">
        <v>0</v>
      </c>
      <c r="P27" s="29" t="s">
        <v>0</v>
      </c>
      <c r="Q27" s="29" t="s">
        <v>0</v>
      </c>
      <c r="R27" s="29" t="s">
        <v>0</v>
      </c>
      <c r="S27" s="29" t="s">
        <v>0</v>
      </c>
      <c r="T27" s="29" t="s">
        <v>0</v>
      </c>
      <c r="U27" s="48" t="s">
        <v>0</v>
      </c>
      <c r="V27" s="48" t="s">
        <v>0</v>
      </c>
      <c r="W27" s="48" t="s">
        <v>0</v>
      </c>
      <c r="X27" s="48" t="s">
        <v>0</v>
      </c>
      <c r="Y27" s="48" t="s">
        <v>0</v>
      </c>
      <c r="Z27" s="48" t="s">
        <v>0</v>
      </c>
      <c r="AA27" s="48" t="s">
        <v>0</v>
      </c>
      <c r="AB27" s="48" t="s">
        <v>0</v>
      </c>
      <c r="AC27" s="48" t="s">
        <v>0</v>
      </c>
      <c r="AD27" s="48" t="s">
        <v>0</v>
      </c>
      <c r="AE27" s="48" t="s">
        <v>0</v>
      </c>
    </row>
    <row r="28" spans="1:31" ht="14.45" customHeight="1">
      <c r="A28" s="164" t="s">
        <v>30</v>
      </c>
      <c r="B28" s="165"/>
      <c r="C28" s="165"/>
      <c r="D28" s="165"/>
      <c r="E28" s="165"/>
      <c r="F28" s="165"/>
      <c r="G28" s="166"/>
      <c r="H28" s="4" t="s">
        <v>23</v>
      </c>
      <c r="I28" s="29" t="s">
        <v>0</v>
      </c>
      <c r="J28" s="29" t="s">
        <v>0</v>
      </c>
      <c r="K28" s="29" t="s">
        <v>0</v>
      </c>
      <c r="L28" s="29" t="s">
        <v>0</v>
      </c>
      <c r="M28" s="29" t="s">
        <v>0</v>
      </c>
      <c r="N28" s="29" t="s">
        <v>0</v>
      </c>
      <c r="O28" s="29" t="s">
        <v>0</v>
      </c>
      <c r="P28" s="29" t="s">
        <v>0</v>
      </c>
      <c r="Q28" s="29" t="s">
        <v>0</v>
      </c>
      <c r="R28" s="29" t="s">
        <v>0</v>
      </c>
      <c r="S28" s="29" t="s">
        <v>0</v>
      </c>
      <c r="T28" s="29" t="s">
        <v>0</v>
      </c>
      <c r="U28" s="48" t="s">
        <v>0</v>
      </c>
      <c r="V28" s="48" t="s">
        <v>0</v>
      </c>
      <c r="W28" s="48" t="s">
        <v>0</v>
      </c>
      <c r="X28" s="48" t="s">
        <v>0</v>
      </c>
      <c r="Y28" s="48" t="s">
        <v>0</v>
      </c>
      <c r="Z28" s="48" t="s">
        <v>0</v>
      </c>
      <c r="AA28" s="48" t="s">
        <v>0</v>
      </c>
      <c r="AB28" s="48" t="s">
        <v>0</v>
      </c>
      <c r="AC28" s="48" t="s">
        <v>0</v>
      </c>
      <c r="AD28" s="48" t="s">
        <v>0</v>
      </c>
      <c r="AE28" s="48" t="s">
        <v>0</v>
      </c>
    </row>
    <row r="29" spans="1:31" ht="30" customHeight="1">
      <c r="A29" s="199" t="s">
        <v>31</v>
      </c>
      <c r="B29" s="200"/>
      <c r="C29" s="200"/>
      <c r="D29" s="200"/>
      <c r="E29" s="200"/>
      <c r="F29" s="200"/>
      <c r="G29" s="201"/>
      <c r="H29" s="67">
        <f>100*0.76*2</f>
        <v>152</v>
      </c>
      <c r="I29" s="29" t="s">
        <v>0</v>
      </c>
      <c r="J29" s="29" t="s">
        <v>0</v>
      </c>
      <c r="K29" s="29" t="s">
        <v>0</v>
      </c>
      <c r="L29" s="29" t="s">
        <v>0</v>
      </c>
      <c r="M29" s="29" t="s">
        <v>0</v>
      </c>
      <c r="N29" s="29" t="s">
        <v>0</v>
      </c>
      <c r="O29" s="29" t="s">
        <v>0</v>
      </c>
      <c r="P29" s="29" t="s">
        <v>0</v>
      </c>
      <c r="Q29" s="29" t="s">
        <v>0</v>
      </c>
      <c r="R29" s="29" t="s">
        <v>0</v>
      </c>
      <c r="S29" s="29" t="s">
        <v>0</v>
      </c>
      <c r="T29" s="29" t="s">
        <v>0</v>
      </c>
      <c r="U29" s="48" t="s">
        <v>0</v>
      </c>
      <c r="V29" s="48" t="s">
        <v>0</v>
      </c>
      <c r="W29" s="48" t="s">
        <v>0</v>
      </c>
      <c r="X29" s="48" t="s">
        <v>0</v>
      </c>
      <c r="Y29" s="48" t="s">
        <v>0</v>
      </c>
      <c r="Z29" s="48" t="s">
        <v>0</v>
      </c>
      <c r="AA29" s="48" t="s">
        <v>0</v>
      </c>
      <c r="AB29" s="48" t="s">
        <v>0</v>
      </c>
      <c r="AC29" s="48" t="s">
        <v>0</v>
      </c>
      <c r="AD29" s="48" t="s">
        <v>0</v>
      </c>
      <c r="AE29" s="48" t="s">
        <v>0</v>
      </c>
    </row>
    <row r="30" spans="1:31" ht="14.45" customHeight="1">
      <c r="A30" s="199" t="s">
        <v>32</v>
      </c>
      <c r="B30" s="200"/>
      <c r="C30" s="200"/>
      <c r="D30" s="200"/>
      <c r="E30" s="200"/>
      <c r="F30" s="200"/>
      <c r="G30" s="201"/>
      <c r="H30" s="67">
        <f>186*0.76</f>
        <v>141.36000000000001</v>
      </c>
      <c r="I30" s="29" t="s">
        <v>0</v>
      </c>
      <c r="J30" s="29"/>
      <c r="K30" s="29" t="s">
        <v>0</v>
      </c>
      <c r="L30" s="29" t="s">
        <v>0</v>
      </c>
      <c r="M30" s="29" t="s">
        <v>0</v>
      </c>
      <c r="N30" s="29" t="s">
        <v>0</v>
      </c>
      <c r="O30" s="29" t="s">
        <v>0</v>
      </c>
      <c r="P30" s="29" t="s">
        <v>0</v>
      </c>
      <c r="Q30" s="29" t="s">
        <v>0</v>
      </c>
      <c r="R30" s="29" t="s">
        <v>0</v>
      </c>
      <c r="S30" s="29" t="s">
        <v>0</v>
      </c>
      <c r="T30" s="29" t="s">
        <v>0</v>
      </c>
      <c r="U30" s="48" t="s">
        <v>0</v>
      </c>
      <c r="V30" s="48" t="s">
        <v>0</v>
      </c>
      <c r="W30" s="48" t="s">
        <v>0</v>
      </c>
      <c r="X30" s="48" t="s">
        <v>0</v>
      </c>
      <c r="Y30" s="48" t="s">
        <v>0</v>
      </c>
      <c r="Z30" s="48" t="s">
        <v>0</v>
      </c>
      <c r="AA30" s="48" t="s">
        <v>0</v>
      </c>
      <c r="AB30" s="48" t="s">
        <v>0</v>
      </c>
      <c r="AC30" s="48" t="s">
        <v>0</v>
      </c>
      <c r="AD30" s="48" t="s">
        <v>0</v>
      </c>
      <c r="AE30" s="48" t="s">
        <v>0</v>
      </c>
    </row>
    <row r="31" spans="1:31">
      <c r="A31" s="199" t="s">
        <v>33</v>
      </c>
      <c r="B31" s="200"/>
      <c r="C31" s="200"/>
      <c r="D31" s="200"/>
      <c r="E31" s="200"/>
      <c r="F31" s="200"/>
      <c r="G31" s="201"/>
      <c r="H31" s="67">
        <v>120</v>
      </c>
      <c r="I31" s="29" t="s">
        <v>0</v>
      </c>
      <c r="J31" s="29" t="s">
        <v>0</v>
      </c>
      <c r="K31" s="29" t="s">
        <v>0</v>
      </c>
      <c r="L31" s="29" t="s">
        <v>0</v>
      </c>
      <c r="M31" s="29" t="s">
        <v>0</v>
      </c>
      <c r="N31" s="29" t="s">
        <v>0</v>
      </c>
      <c r="O31" s="29" t="s">
        <v>0</v>
      </c>
      <c r="P31" s="29" t="s">
        <v>0</v>
      </c>
      <c r="Q31" s="29" t="s">
        <v>0</v>
      </c>
      <c r="R31" s="29" t="s">
        <v>0</v>
      </c>
      <c r="S31" s="29" t="s">
        <v>0</v>
      </c>
      <c r="T31" s="29" t="s">
        <v>0</v>
      </c>
      <c r="U31" s="48" t="s">
        <v>0</v>
      </c>
      <c r="V31" s="48" t="s">
        <v>0</v>
      </c>
      <c r="W31" s="48" t="s">
        <v>0</v>
      </c>
      <c r="X31" s="48" t="s">
        <v>0</v>
      </c>
      <c r="Y31" s="48" t="s">
        <v>0</v>
      </c>
      <c r="Z31" s="48" t="s">
        <v>0</v>
      </c>
      <c r="AA31" s="48" t="s">
        <v>0</v>
      </c>
      <c r="AB31" s="48" t="s">
        <v>0</v>
      </c>
      <c r="AC31" s="48" t="s">
        <v>0</v>
      </c>
      <c r="AD31" s="48" t="s">
        <v>0</v>
      </c>
      <c r="AE31" s="48" t="s">
        <v>0</v>
      </c>
    </row>
    <row r="32" spans="1:31">
      <c r="A32" s="199"/>
      <c r="B32" s="200"/>
      <c r="C32" s="200"/>
      <c r="D32" s="200"/>
      <c r="E32" s="200"/>
      <c r="F32" s="200"/>
      <c r="G32" s="201"/>
      <c r="H32" s="67"/>
      <c r="I32" s="29" t="s">
        <v>0</v>
      </c>
      <c r="J32" s="29" t="s">
        <v>0</v>
      </c>
      <c r="K32" s="29" t="s">
        <v>0</v>
      </c>
      <c r="L32" s="29" t="s">
        <v>0</v>
      </c>
      <c r="M32" s="29" t="s">
        <v>0</v>
      </c>
      <c r="N32" s="29" t="s">
        <v>0</v>
      </c>
      <c r="O32" s="29" t="s">
        <v>0</v>
      </c>
      <c r="P32" s="29" t="s">
        <v>0</v>
      </c>
      <c r="Q32" s="29" t="s">
        <v>0</v>
      </c>
      <c r="R32" s="29" t="s">
        <v>0</v>
      </c>
      <c r="S32" s="29" t="s">
        <v>0</v>
      </c>
      <c r="T32" s="29" t="s">
        <v>0</v>
      </c>
      <c r="U32" s="48" t="s">
        <v>0</v>
      </c>
      <c r="V32" s="48" t="s">
        <v>0</v>
      </c>
      <c r="W32" s="48" t="s">
        <v>0</v>
      </c>
      <c r="X32" s="48" t="s">
        <v>0</v>
      </c>
      <c r="Y32" s="48" t="s">
        <v>0</v>
      </c>
      <c r="Z32" s="48" t="s">
        <v>0</v>
      </c>
      <c r="AA32" s="48" t="s">
        <v>0</v>
      </c>
      <c r="AB32" s="48" t="s">
        <v>0</v>
      </c>
      <c r="AC32" s="48" t="s">
        <v>0</v>
      </c>
      <c r="AD32" s="48" t="s">
        <v>0</v>
      </c>
      <c r="AE32" s="48" t="s">
        <v>0</v>
      </c>
    </row>
    <row r="33" spans="1:31" ht="15.75" thickBot="1">
      <c r="A33" s="171" t="s">
        <v>34</v>
      </c>
      <c r="B33" s="171"/>
      <c r="C33" s="171"/>
      <c r="D33" s="171"/>
      <c r="E33" s="172" t="s">
        <v>35</v>
      </c>
      <c r="F33" s="172"/>
      <c r="G33" s="173"/>
      <c r="H33" s="65">
        <f>ROUND(SUM(H29:H32), 0)</f>
        <v>413</v>
      </c>
      <c r="I33" s="29" t="s">
        <v>0</v>
      </c>
      <c r="J33" s="29" t="s">
        <v>0</v>
      </c>
      <c r="K33" s="29" t="s">
        <v>0</v>
      </c>
      <c r="L33" s="29" t="s">
        <v>0</v>
      </c>
      <c r="M33" s="29" t="s">
        <v>0</v>
      </c>
      <c r="N33" s="29" t="s">
        <v>0</v>
      </c>
      <c r="O33" s="29" t="s">
        <v>0</v>
      </c>
      <c r="P33" s="29" t="s">
        <v>0</v>
      </c>
      <c r="Q33" s="29" t="s">
        <v>0</v>
      </c>
      <c r="R33" s="29" t="s">
        <v>0</v>
      </c>
      <c r="S33" s="29" t="s">
        <v>0</v>
      </c>
      <c r="T33" s="29" t="s">
        <v>0</v>
      </c>
      <c r="U33" s="48" t="s">
        <v>0</v>
      </c>
      <c r="V33" s="48" t="s">
        <v>0</v>
      </c>
      <c r="W33" s="48" t="s">
        <v>0</v>
      </c>
      <c r="X33" s="48" t="s">
        <v>0</v>
      </c>
      <c r="Y33" s="48" t="s">
        <v>0</v>
      </c>
      <c r="Z33" s="48" t="s">
        <v>0</v>
      </c>
      <c r="AA33" s="48" t="s">
        <v>0</v>
      </c>
      <c r="AB33" s="48" t="s">
        <v>0</v>
      </c>
      <c r="AC33" s="48" t="s">
        <v>0</v>
      </c>
      <c r="AD33" s="48" t="s">
        <v>0</v>
      </c>
      <c r="AE33" s="48" t="s">
        <v>0</v>
      </c>
    </row>
    <row r="34" spans="1:31" ht="15.75" thickBot="1">
      <c r="A34" s="17"/>
      <c r="B34" s="17"/>
      <c r="C34" s="17"/>
      <c r="D34" s="17"/>
      <c r="E34" s="17"/>
      <c r="F34" s="17"/>
      <c r="G34" s="15"/>
      <c r="H34" s="16"/>
      <c r="I34" s="29" t="s">
        <v>0</v>
      </c>
      <c r="J34" s="29" t="s">
        <v>0</v>
      </c>
      <c r="K34" s="29" t="s">
        <v>0</v>
      </c>
      <c r="L34" s="29" t="s">
        <v>0</v>
      </c>
      <c r="M34" s="29" t="s">
        <v>0</v>
      </c>
      <c r="N34" s="29" t="s">
        <v>0</v>
      </c>
      <c r="O34" s="29" t="s">
        <v>0</v>
      </c>
      <c r="P34" s="29" t="s">
        <v>0</v>
      </c>
      <c r="Q34" s="29" t="s">
        <v>0</v>
      </c>
      <c r="R34" s="29" t="s">
        <v>0</v>
      </c>
      <c r="S34" s="29" t="s">
        <v>0</v>
      </c>
      <c r="T34" s="29" t="s">
        <v>0</v>
      </c>
      <c r="U34" s="48" t="s">
        <v>0</v>
      </c>
      <c r="V34" s="48" t="s">
        <v>0</v>
      </c>
      <c r="W34" s="48" t="s">
        <v>0</v>
      </c>
      <c r="X34" s="48" t="s">
        <v>0</v>
      </c>
      <c r="Y34" s="48" t="s">
        <v>0</v>
      </c>
      <c r="Z34" s="48" t="s">
        <v>0</v>
      </c>
      <c r="AA34" s="48" t="s">
        <v>0</v>
      </c>
      <c r="AB34" s="48" t="s">
        <v>0</v>
      </c>
      <c r="AC34" s="48" t="s">
        <v>0</v>
      </c>
      <c r="AD34" s="48" t="s">
        <v>0</v>
      </c>
      <c r="AE34" s="48" t="s">
        <v>0</v>
      </c>
    </row>
    <row r="35" spans="1:31" ht="33.75" customHeight="1">
      <c r="A35" s="270" t="s">
        <v>36</v>
      </c>
      <c r="B35" s="271"/>
      <c r="C35" s="271"/>
      <c r="D35" s="271"/>
      <c r="E35" s="271"/>
      <c r="F35" s="271"/>
      <c r="G35" s="271"/>
      <c r="H35" s="272"/>
      <c r="I35" s="29" t="s">
        <v>0</v>
      </c>
      <c r="J35" s="29" t="s">
        <v>0</v>
      </c>
      <c r="K35" s="29" t="s">
        <v>0</v>
      </c>
      <c r="L35" s="29" t="s">
        <v>0</v>
      </c>
      <c r="M35" s="29" t="s">
        <v>0</v>
      </c>
      <c r="N35" s="29" t="s">
        <v>0</v>
      </c>
      <c r="O35" s="29" t="s">
        <v>0</v>
      </c>
      <c r="P35" s="29" t="s">
        <v>0</v>
      </c>
      <c r="Q35" s="29" t="s">
        <v>0</v>
      </c>
      <c r="R35" s="29" t="s">
        <v>0</v>
      </c>
      <c r="S35" s="29" t="s">
        <v>0</v>
      </c>
      <c r="T35" s="29" t="s">
        <v>0</v>
      </c>
      <c r="U35" s="48" t="s">
        <v>0</v>
      </c>
      <c r="V35" s="48" t="s">
        <v>0</v>
      </c>
      <c r="W35" s="48" t="s">
        <v>0</v>
      </c>
      <c r="X35" s="48" t="s">
        <v>0</v>
      </c>
      <c r="Y35" s="48" t="s">
        <v>0</v>
      </c>
      <c r="Z35" s="48" t="s">
        <v>0</v>
      </c>
      <c r="AA35" s="48" t="s">
        <v>0</v>
      </c>
      <c r="AB35" s="48" t="s">
        <v>0</v>
      </c>
      <c r="AC35" s="48" t="s">
        <v>0</v>
      </c>
      <c r="AD35" s="48" t="s">
        <v>0</v>
      </c>
      <c r="AE35" s="48" t="s">
        <v>0</v>
      </c>
    </row>
    <row r="36" spans="1:31">
      <c r="A36" s="319" t="s">
        <v>37</v>
      </c>
      <c r="B36" s="320"/>
      <c r="C36" s="320"/>
      <c r="D36" s="320"/>
      <c r="E36" s="321"/>
      <c r="F36" s="6" t="s">
        <v>38</v>
      </c>
      <c r="G36" s="6" t="s">
        <v>39</v>
      </c>
      <c r="H36" s="44" t="s">
        <v>23</v>
      </c>
      <c r="I36" s="29" t="s">
        <v>0</v>
      </c>
      <c r="J36" s="29" t="s">
        <v>0</v>
      </c>
      <c r="K36" s="29" t="s">
        <v>0</v>
      </c>
      <c r="L36" s="29" t="s">
        <v>0</v>
      </c>
      <c r="M36" s="29" t="s">
        <v>0</v>
      </c>
      <c r="N36" s="29" t="s">
        <v>0</v>
      </c>
      <c r="O36" s="29" t="s">
        <v>0</v>
      </c>
      <c r="P36" s="29" t="s">
        <v>0</v>
      </c>
      <c r="Q36" s="29" t="s">
        <v>0</v>
      </c>
      <c r="R36" s="29" t="s">
        <v>0</v>
      </c>
      <c r="S36" s="29" t="s">
        <v>0</v>
      </c>
      <c r="T36" s="29" t="s">
        <v>0</v>
      </c>
      <c r="U36" s="48" t="s">
        <v>0</v>
      </c>
      <c r="V36" s="48" t="s">
        <v>0</v>
      </c>
      <c r="W36" s="48" t="s">
        <v>0</v>
      </c>
      <c r="X36" s="48" t="s">
        <v>0</v>
      </c>
      <c r="Y36" s="48" t="s">
        <v>0</v>
      </c>
      <c r="Z36" s="48" t="s">
        <v>0</v>
      </c>
      <c r="AA36" s="48" t="s">
        <v>0</v>
      </c>
      <c r="AB36" s="48" t="s">
        <v>0</v>
      </c>
      <c r="AC36" s="48" t="s">
        <v>0</v>
      </c>
      <c r="AD36" s="48" t="s">
        <v>0</v>
      </c>
      <c r="AE36" s="48" t="s">
        <v>0</v>
      </c>
    </row>
    <row r="37" spans="1:31" ht="14.45" customHeight="1">
      <c r="A37" s="219" t="s">
        <v>40</v>
      </c>
      <c r="B37" s="200"/>
      <c r="C37" s="200"/>
      <c r="D37" s="200"/>
      <c r="E37" s="201"/>
      <c r="F37" s="7">
        <f>6*20</f>
        <v>120</v>
      </c>
      <c r="G37" s="66">
        <v>12</v>
      </c>
      <c r="H37" s="71">
        <f t="shared" ref="H37:H42" si="0">F37*G37</f>
        <v>1440</v>
      </c>
      <c r="I37" s="29" t="s">
        <v>0</v>
      </c>
      <c r="J37" s="29"/>
      <c r="K37" s="29"/>
      <c r="L37" s="29" t="s">
        <v>0</v>
      </c>
      <c r="M37" s="29" t="s">
        <v>0</v>
      </c>
      <c r="N37" s="29" t="s">
        <v>0</v>
      </c>
      <c r="O37" s="29" t="s">
        <v>0</v>
      </c>
      <c r="P37" s="29" t="s">
        <v>0</v>
      </c>
      <c r="Q37" s="29" t="s">
        <v>0</v>
      </c>
      <c r="R37" s="29" t="s">
        <v>0</v>
      </c>
      <c r="S37" s="29" t="s">
        <v>0</v>
      </c>
      <c r="T37" s="29" t="s">
        <v>0</v>
      </c>
      <c r="U37" s="48" t="s">
        <v>0</v>
      </c>
      <c r="V37" s="48" t="s">
        <v>0</v>
      </c>
      <c r="W37" s="48" t="s">
        <v>0</v>
      </c>
      <c r="X37" s="48" t="s">
        <v>0</v>
      </c>
      <c r="Y37" s="48" t="s">
        <v>0</v>
      </c>
      <c r="Z37" s="48" t="s">
        <v>0</v>
      </c>
      <c r="AA37" s="48" t="s">
        <v>0</v>
      </c>
      <c r="AB37" s="48" t="s">
        <v>0</v>
      </c>
      <c r="AC37" s="48" t="s">
        <v>0</v>
      </c>
      <c r="AD37" s="48" t="s">
        <v>0</v>
      </c>
      <c r="AE37" s="48" t="s">
        <v>0</v>
      </c>
    </row>
    <row r="38" spans="1:31">
      <c r="A38" s="212" t="s">
        <v>41</v>
      </c>
      <c r="B38" s="213"/>
      <c r="C38" s="213"/>
      <c r="D38" s="213"/>
      <c r="E38" s="214"/>
      <c r="F38" s="7">
        <v>4</v>
      </c>
      <c r="G38" s="66">
        <v>500</v>
      </c>
      <c r="H38" s="71">
        <f t="shared" si="0"/>
        <v>2000</v>
      </c>
      <c r="I38" s="47"/>
      <c r="J38" s="47"/>
      <c r="K38" s="47"/>
      <c r="L38" s="48" t="s">
        <v>0</v>
      </c>
      <c r="M38" s="48" t="s">
        <v>0</v>
      </c>
      <c r="N38" s="48" t="s">
        <v>0</v>
      </c>
      <c r="O38" s="48" t="s">
        <v>0</v>
      </c>
      <c r="P38" s="48" t="s">
        <v>0</v>
      </c>
      <c r="Q38" s="48" t="s">
        <v>0</v>
      </c>
      <c r="R38" s="48" t="s">
        <v>0</v>
      </c>
      <c r="S38" s="48" t="s">
        <v>0</v>
      </c>
      <c r="T38" s="48" t="s">
        <v>0</v>
      </c>
      <c r="U38" s="48" t="s">
        <v>0</v>
      </c>
      <c r="V38" s="48" t="s">
        <v>0</v>
      </c>
      <c r="W38" s="48" t="s">
        <v>0</v>
      </c>
      <c r="X38" s="48" t="s">
        <v>0</v>
      </c>
      <c r="Y38" s="48" t="s">
        <v>0</v>
      </c>
      <c r="Z38" s="48" t="s">
        <v>0</v>
      </c>
      <c r="AA38" s="48" t="s">
        <v>0</v>
      </c>
      <c r="AB38" s="48" t="s">
        <v>0</v>
      </c>
      <c r="AC38" s="48" t="s">
        <v>0</v>
      </c>
      <c r="AD38" s="48" t="s">
        <v>0</v>
      </c>
      <c r="AE38" s="48" t="s">
        <v>0</v>
      </c>
    </row>
    <row r="39" spans="1:31" ht="14.25" customHeight="1">
      <c r="A39" s="263" t="s">
        <v>42</v>
      </c>
      <c r="B39" s="264"/>
      <c r="C39" s="264"/>
      <c r="D39" s="264"/>
      <c r="E39" s="265"/>
      <c r="F39" s="41">
        <v>10</v>
      </c>
      <c r="G39" s="72">
        <v>20</v>
      </c>
      <c r="H39" s="71">
        <f t="shared" si="0"/>
        <v>200</v>
      </c>
      <c r="I39" s="47"/>
      <c r="J39" s="47"/>
      <c r="K39" s="47"/>
      <c r="L39" s="48" t="s">
        <v>0</v>
      </c>
      <c r="M39" s="48" t="s">
        <v>0</v>
      </c>
      <c r="N39" s="48" t="s">
        <v>0</v>
      </c>
      <c r="O39" s="48" t="s">
        <v>0</v>
      </c>
      <c r="P39" s="48" t="s">
        <v>0</v>
      </c>
      <c r="Q39" s="48" t="s">
        <v>0</v>
      </c>
      <c r="R39" s="48" t="s">
        <v>0</v>
      </c>
      <c r="S39" s="48" t="s">
        <v>0</v>
      </c>
      <c r="T39" s="48" t="s">
        <v>0</v>
      </c>
      <c r="U39" s="48" t="s">
        <v>0</v>
      </c>
      <c r="V39" s="48" t="s">
        <v>0</v>
      </c>
      <c r="W39" s="48" t="s">
        <v>0</v>
      </c>
      <c r="X39" s="48" t="s">
        <v>0</v>
      </c>
      <c r="Y39" s="48" t="s">
        <v>0</v>
      </c>
      <c r="Z39" s="48" t="s">
        <v>0</v>
      </c>
      <c r="AA39" s="48" t="s">
        <v>0</v>
      </c>
      <c r="AB39" s="48" t="s">
        <v>0</v>
      </c>
      <c r="AC39" s="48" t="s">
        <v>0</v>
      </c>
      <c r="AD39" s="48" t="s">
        <v>0</v>
      </c>
      <c r="AE39" s="48" t="s">
        <v>0</v>
      </c>
    </row>
    <row r="40" spans="1:31">
      <c r="A40" s="209" t="s">
        <v>43</v>
      </c>
      <c r="B40" s="210"/>
      <c r="C40" s="210"/>
      <c r="D40" s="210"/>
      <c r="E40" s="211"/>
      <c r="F40" s="42">
        <v>20</v>
      </c>
      <c r="G40" s="72">
        <v>40</v>
      </c>
      <c r="H40" s="73">
        <f t="shared" si="0"/>
        <v>800</v>
      </c>
      <c r="I40" s="47"/>
      <c r="J40" s="47"/>
      <c r="K40" s="47"/>
      <c r="L40" s="48" t="s">
        <v>0</v>
      </c>
      <c r="M40" s="48" t="s">
        <v>0</v>
      </c>
      <c r="N40" s="48" t="s">
        <v>0</v>
      </c>
      <c r="O40" s="48" t="s">
        <v>0</v>
      </c>
      <c r="P40" s="48" t="s">
        <v>0</v>
      </c>
      <c r="Q40" s="48" t="s">
        <v>0</v>
      </c>
      <c r="R40" s="48" t="s">
        <v>0</v>
      </c>
      <c r="S40" s="48" t="s">
        <v>0</v>
      </c>
      <c r="T40" s="48" t="s">
        <v>0</v>
      </c>
      <c r="U40" s="48" t="s">
        <v>0</v>
      </c>
      <c r="V40" s="48" t="s">
        <v>0</v>
      </c>
      <c r="W40" s="48" t="s">
        <v>0</v>
      </c>
      <c r="X40" s="48" t="s">
        <v>0</v>
      </c>
      <c r="Y40" s="48" t="s">
        <v>0</v>
      </c>
      <c r="Z40" s="48" t="s">
        <v>0</v>
      </c>
      <c r="AA40" s="48" t="s">
        <v>0</v>
      </c>
      <c r="AB40" s="48" t="s">
        <v>0</v>
      </c>
      <c r="AC40" s="48" t="s">
        <v>0</v>
      </c>
      <c r="AD40" s="48" t="s">
        <v>0</v>
      </c>
      <c r="AE40" s="48" t="s">
        <v>0</v>
      </c>
    </row>
    <row r="41" spans="1:31" ht="14.45" customHeight="1">
      <c r="A41" s="209" t="s">
        <v>44</v>
      </c>
      <c r="B41" s="210"/>
      <c r="C41" s="210"/>
      <c r="D41" s="210"/>
      <c r="E41" s="211"/>
      <c r="F41" s="42">
        <v>1</v>
      </c>
      <c r="G41" s="72">
        <v>600</v>
      </c>
      <c r="H41" s="73">
        <f t="shared" si="0"/>
        <v>600</v>
      </c>
      <c r="I41" s="47"/>
      <c r="J41" s="47"/>
      <c r="K41" s="47"/>
      <c r="L41" s="48" t="s">
        <v>0</v>
      </c>
      <c r="M41" s="48" t="s">
        <v>0</v>
      </c>
      <c r="N41" s="48" t="s">
        <v>0</v>
      </c>
      <c r="O41" s="48" t="s">
        <v>0</v>
      </c>
      <c r="P41" s="48" t="s">
        <v>0</v>
      </c>
      <c r="Q41" s="48" t="s">
        <v>0</v>
      </c>
      <c r="R41" s="48" t="s">
        <v>0</v>
      </c>
      <c r="S41" s="48" t="s">
        <v>0</v>
      </c>
      <c r="T41" s="48" t="s">
        <v>0</v>
      </c>
      <c r="U41" s="48" t="s">
        <v>0</v>
      </c>
      <c r="V41" s="48" t="s">
        <v>0</v>
      </c>
      <c r="W41" s="48" t="s">
        <v>0</v>
      </c>
      <c r="X41" s="48" t="s">
        <v>0</v>
      </c>
      <c r="Y41" s="48" t="s">
        <v>0</v>
      </c>
      <c r="Z41" s="48" t="s">
        <v>0</v>
      </c>
      <c r="AA41" s="48" t="s">
        <v>0</v>
      </c>
      <c r="AB41" s="48" t="s">
        <v>0</v>
      </c>
      <c r="AC41" s="48" t="s">
        <v>0</v>
      </c>
      <c r="AD41" s="48" t="s">
        <v>0</v>
      </c>
      <c r="AE41" s="48" t="s">
        <v>0</v>
      </c>
    </row>
    <row r="42" spans="1:31" ht="14.45" customHeight="1">
      <c r="A42" s="215"/>
      <c r="B42" s="216"/>
      <c r="C42" s="216"/>
      <c r="D42" s="216"/>
      <c r="E42" s="217"/>
      <c r="F42" s="43"/>
      <c r="G42" s="72"/>
      <c r="H42" s="73">
        <f t="shared" si="0"/>
        <v>0</v>
      </c>
      <c r="I42" s="47"/>
      <c r="J42" s="47"/>
      <c r="K42" s="47"/>
      <c r="L42" s="48" t="s">
        <v>0</v>
      </c>
      <c r="M42" s="48" t="s">
        <v>0</v>
      </c>
      <c r="N42" s="48" t="s">
        <v>0</v>
      </c>
      <c r="O42" s="48" t="s">
        <v>0</v>
      </c>
      <c r="P42" s="48" t="s">
        <v>0</v>
      </c>
      <c r="Q42" s="48" t="s">
        <v>0</v>
      </c>
      <c r="R42" s="48" t="s">
        <v>0</v>
      </c>
      <c r="S42" s="48" t="s">
        <v>0</v>
      </c>
      <c r="T42" s="48" t="s">
        <v>0</v>
      </c>
      <c r="U42" s="48" t="s">
        <v>0</v>
      </c>
      <c r="V42" s="48" t="s">
        <v>0</v>
      </c>
      <c r="W42" s="48" t="s">
        <v>0</v>
      </c>
      <c r="X42" s="48" t="s">
        <v>0</v>
      </c>
      <c r="Y42" s="48" t="s">
        <v>0</v>
      </c>
      <c r="Z42" s="48" t="s">
        <v>0</v>
      </c>
      <c r="AA42" s="48" t="s">
        <v>0</v>
      </c>
      <c r="AB42" s="48" t="s">
        <v>0</v>
      </c>
      <c r="AC42" s="48" t="s">
        <v>0</v>
      </c>
      <c r="AD42" s="48" t="s">
        <v>0</v>
      </c>
      <c r="AE42" s="48" t="s">
        <v>0</v>
      </c>
    </row>
    <row r="43" spans="1:31" ht="14.45" customHeight="1" thickBot="1">
      <c r="A43" s="266" t="s">
        <v>45</v>
      </c>
      <c r="B43" s="267"/>
      <c r="C43" s="267"/>
      <c r="D43" s="267"/>
      <c r="E43" s="267"/>
      <c r="F43" s="268"/>
      <c r="G43" s="269"/>
      <c r="H43" s="64">
        <f>ROUND(SUM(H37:H42), 0)</f>
        <v>5040</v>
      </c>
      <c r="I43" s="47"/>
      <c r="J43" s="47"/>
      <c r="K43" s="47"/>
      <c r="L43" s="48" t="s">
        <v>0</v>
      </c>
      <c r="M43" s="48" t="s">
        <v>0</v>
      </c>
      <c r="N43" s="48" t="s">
        <v>0</v>
      </c>
      <c r="O43" s="48" t="s">
        <v>0</v>
      </c>
      <c r="P43" s="48" t="s">
        <v>0</v>
      </c>
      <c r="Q43" s="48" t="s">
        <v>0</v>
      </c>
      <c r="R43" s="48" t="s">
        <v>0</v>
      </c>
      <c r="S43" s="48" t="s">
        <v>0</v>
      </c>
      <c r="T43" s="48" t="s">
        <v>0</v>
      </c>
      <c r="U43" s="48" t="s">
        <v>0</v>
      </c>
      <c r="V43" s="48" t="s">
        <v>0</v>
      </c>
      <c r="W43" s="48" t="s">
        <v>0</v>
      </c>
      <c r="X43" s="48" t="s">
        <v>0</v>
      </c>
      <c r="Y43" s="48" t="s">
        <v>0</v>
      </c>
      <c r="Z43" s="48" t="s">
        <v>0</v>
      </c>
      <c r="AA43" s="48" t="s">
        <v>0</v>
      </c>
      <c r="AB43" s="48" t="s">
        <v>0</v>
      </c>
      <c r="AC43" s="48" t="s">
        <v>0</v>
      </c>
      <c r="AD43" s="48" t="s">
        <v>0</v>
      </c>
      <c r="AE43" s="48" t="s">
        <v>0</v>
      </c>
    </row>
    <row r="44" spans="1:31" ht="14.45" customHeight="1" thickBot="1">
      <c r="A44" s="14"/>
      <c r="B44" s="15"/>
      <c r="C44" s="15"/>
      <c r="D44" s="15"/>
      <c r="E44" s="15"/>
      <c r="F44" s="15"/>
      <c r="G44" s="15"/>
      <c r="H44" s="16"/>
      <c r="I44" s="47"/>
      <c r="J44" s="47"/>
      <c r="K44" s="47"/>
      <c r="L44" s="48" t="s">
        <v>0</v>
      </c>
      <c r="M44" s="48" t="s">
        <v>0</v>
      </c>
      <c r="N44" s="48" t="s">
        <v>0</v>
      </c>
      <c r="O44" s="48" t="s">
        <v>0</v>
      </c>
      <c r="P44" s="48" t="s">
        <v>0</v>
      </c>
      <c r="Q44" s="48" t="s">
        <v>0</v>
      </c>
      <c r="R44" s="48" t="s">
        <v>0</v>
      </c>
      <c r="S44" s="48" t="s">
        <v>0</v>
      </c>
      <c r="T44" s="48" t="s">
        <v>0</v>
      </c>
      <c r="U44" s="48" t="s">
        <v>0</v>
      </c>
      <c r="V44" s="48" t="s">
        <v>0</v>
      </c>
      <c r="W44" s="48" t="s">
        <v>0</v>
      </c>
      <c r="X44" s="48" t="s">
        <v>0</v>
      </c>
      <c r="Y44" s="48" t="s">
        <v>0</v>
      </c>
      <c r="Z44" s="48" t="s">
        <v>0</v>
      </c>
      <c r="AA44" s="48" t="s">
        <v>0</v>
      </c>
      <c r="AB44" s="48" t="s">
        <v>0</v>
      </c>
      <c r="AC44" s="48" t="s">
        <v>0</v>
      </c>
      <c r="AD44" s="48" t="s">
        <v>0</v>
      </c>
      <c r="AE44" s="48" t="s">
        <v>0</v>
      </c>
    </row>
    <row r="45" spans="1:31" ht="35.25" customHeight="1">
      <c r="A45" s="161" t="s">
        <v>46</v>
      </c>
      <c r="B45" s="162"/>
      <c r="C45" s="162"/>
      <c r="D45" s="162"/>
      <c r="E45" s="162"/>
      <c r="F45" s="162"/>
      <c r="G45" s="162"/>
      <c r="H45" s="163"/>
      <c r="I45" s="47"/>
      <c r="J45" s="47"/>
      <c r="K45" s="47"/>
      <c r="L45" s="48" t="s">
        <v>0</v>
      </c>
      <c r="M45" s="48" t="s">
        <v>0</v>
      </c>
      <c r="N45" s="48" t="s">
        <v>0</v>
      </c>
      <c r="O45" s="48" t="s">
        <v>0</v>
      </c>
      <c r="P45" s="48" t="s">
        <v>0</v>
      </c>
      <c r="Q45" s="48" t="s">
        <v>0</v>
      </c>
      <c r="R45" s="48" t="s">
        <v>0</v>
      </c>
      <c r="S45" s="48" t="s">
        <v>0</v>
      </c>
      <c r="T45" s="48" t="s">
        <v>0</v>
      </c>
      <c r="U45" s="48" t="s">
        <v>0</v>
      </c>
      <c r="V45" s="48" t="s">
        <v>0</v>
      </c>
      <c r="W45" s="48" t="s">
        <v>0</v>
      </c>
      <c r="X45" s="48" t="s">
        <v>0</v>
      </c>
      <c r="Y45" s="48" t="s">
        <v>0</v>
      </c>
      <c r="Z45" s="48" t="s">
        <v>0</v>
      </c>
      <c r="AA45" s="48" t="s">
        <v>0</v>
      </c>
      <c r="AB45" s="48" t="s">
        <v>0</v>
      </c>
      <c r="AC45" s="48" t="s">
        <v>0</v>
      </c>
      <c r="AD45" s="48" t="s">
        <v>0</v>
      </c>
      <c r="AE45" s="48" t="s">
        <v>0</v>
      </c>
    </row>
    <row r="46" spans="1:31" ht="14.45" customHeight="1">
      <c r="A46" s="322" t="s">
        <v>47</v>
      </c>
      <c r="B46" s="320"/>
      <c r="C46" s="320"/>
      <c r="D46" s="320"/>
      <c r="E46" s="321"/>
      <c r="F46" s="6" t="s">
        <v>38</v>
      </c>
      <c r="G46" s="6" t="s">
        <v>39</v>
      </c>
      <c r="H46" s="4" t="s">
        <v>23</v>
      </c>
      <c r="I46" s="47"/>
      <c r="J46" s="47"/>
      <c r="K46" s="47"/>
      <c r="L46" s="48" t="s">
        <v>0</v>
      </c>
      <c r="M46" s="48" t="s">
        <v>0</v>
      </c>
      <c r="N46" s="48" t="s">
        <v>0</v>
      </c>
      <c r="O46" s="48" t="s">
        <v>0</v>
      </c>
      <c r="P46" s="48" t="s">
        <v>0</v>
      </c>
      <c r="Q46" s="48" t="s">
        <v>0</v>
      </c>
      <c r="R46" s="48" t="s">
        <v>0</v>
      </c>
      <c r="S46" s="48" t="s">
        <v>0</v>
      </c>
      <c r="T46" s="48" t="s">
        <v>0</v>
      </c>
      <c r="U46" s="48" t="s">
        <v>0</v>
      </c>
      <c r="V46" s="48" t="s">
        <v>0</v>
      </c>
      <c r="W46" s="48" t="s">
        <v>0</v>
      </c>
      <c r="X46" s="48" t="s">
        <v>0</v>
      </c>
      <c r="Y46" s="48" t="s">
        <v>0</v>
      </c>
      <c r="Z46" s="48" t="s">
        <v>0</v>
      </c>
      <c r="AA46" s="48" t="s">
        <v>0</v>
      </c>
      <c r="AB46" s="48" t="s">
        <v>0</v>
      </c>
      <c r="AC46" s="48" t="s">
        <v>0</v>
      </c>
      <c r="AD46" s="48" t="s">
        <v>0</v>
      </c>
      <c r="AE46" s="48" t="s">
        <v>0</v>
      </c>
    </row>
    <row r="47" spans="1:31" ht="14.45" customHeight="1">
      <c r="A47" s="199"/>
      <c r="B47" s="200"/>
      <c r="C47" s="200"/>
      <c r="D47" s="200"/>
      <c r="E47" s="201"/>
      <c r="F47" s="7"/>
      <c r="G47" s="66"/>
      <c r="H47" s="67"/>
      <c r="I47" s="47"/>
      <c r="J47" s="47"/>
      <c r="K47" s="47"/>
      <c r="L47" s="48" t="s">
        <v>0</v>
      </c>
      <c r="M47" s="48" t="s">
        <v>0</v>
      </c>
      <c r="N47" s="48" t="s">
        <v>0</v>
      </c>
      <c r="O47" s="48" t="s">
        <v>0</v>
      </c>
      <c r="P47" s="48" t="s">
        <v>0</v>
      </c>
      <c r="Q47" s="48" t="s">
        <v>0</v>
      </c>
      <c r="R47" s="48" t="s">
        <v>0</v>
      </c>
      <c r="S47" s="48" t="s">
        <v>0</v>
      </c>
      <c r="T47" s="48" t="s">
        <v>0</v>
      </c>
      <c r="U47" s="48" t="s">
        <v>0</v>
      </c>
      <c r="V47" s="48" t="s">
        <v>0</v>
      </c>
      <c r="W47" s="48" t="s">
        <v>0</v>
      </c>
      <c r="X47" s="48" t="s">
        <v>0</v>
      </c>
      <c r="Y47" s="48" t="s">
        <v>0</v>
      </c>
      <c r="Z47" s="48" t="s">
        <v>0</v>
      </c>
      <c r="AA47" s="48" t="s">
        <v>0</v>
      </c>
      <c r="AB47" s="48" t="s">
        <v>0</v>
      </c>
      <c r="AC47" s="48" t="s">
        <v>0</v>
      </c>
      <c r="AD47" s="48" t="s">
        <v>0</v>
      </c>
      <c r="AE47" s="48" t="s">
        <v>0</v>
      </c>
    </row>
    <row r="48" spans="1:31" ht="14.45" customHeight="1">
      <c r="A48" s="199"/>
      <c r="B48" s="200"/>
      <c r="C48" s="200"/>
      <c r="D48" s="200"/>
      <c r="E48" s="201"/>
      <c r="F48" s="7"/>
      <c r="G48" s="66"/>
      <c r="H48" s="67"/>
      <c r="I48" s="47"/>
      <c r="J48" s="47"/>
      <c r="K48" s="47"/>
      <c r="L48" s="48" t="s">
        <v>0</v>
      </c>
      <c r="M48" s="48" t="s">
        <v>0</v>
      </c>
      <c r="N48" s="48" t="s">
        <v>0</v>
      </c>
      <c r="O48" s="48" t="s">
        <v>0</v>
      </c>
      <c r="P48" s="48" t="s">
        <v>0</v>
      </c>
      <c r="Q48" s="48" t="s">
        <v>0</v>
      </c>
      <c r="R48" s="48" t="s">
        <v>0</v>
      </c>
      <c r="S48" s="48" t="s">
        <v>0</v>
      </c>
      <c r="T48" s="48" t="s">
        <v>0</v>
      </c>
      <c r="U48" s="48" t="s">
        <v>0</v>
      </c>
      <c r="V48" s="48" t="s">
        <v>0</v>
      </c>
      <c r="W48" s="48" t="s">
        <v>0</v>
      </c>
      <c r="X48" s="48" t="s">
        <v>0</v>
      </c>
      <c r="Y48" s="48" t="s">
        <v>0</v>
      </c>
      <c r="Z48" s="48" t="s">
        <v>0</v>
      </c>
      <c r="AA48" s="48" t="s">
        <v>0</v>
      </c>
      <c r="AB48" s="48" t="s">
        <v>0</v>
      </c>
      <c r="AC48" s="48" t="s">
        <v>0</v>
      </c>
      <c r="AD48" s="48" t="s">
        <v>0</v>
      </c>
      <c r="AE48" s="48" t="s">
        <v>0</v>
      </c>
    </row>
    <row r="49" spans="1:31" ht="14.45" customHeight="1" thickBot="1">
      <c r="A49" s="150" t="s">
        <v>48</v>
      </c>
      <c r="B49" s="151"/>
      <c r="C49" s="151"/>
      <c r="D49" s="151"/>
      <c r="E49" s="151"/>
      <c r="F49" s="151"/>
      <c r="G49" s="152"/>
      <c r="H49" s="61">
        <f>ROUND(SUM(H47:H48), 0)</f>
        <v>0</v>
      </c>
      <c r="I49" s="47"/>
      <c r="J49" s="47"/>
      <c r="K49" s="47"/>
      <c r="L49" s="48" t="s">
        <v>0</v>
      </c>
      <c r="M49" s="48" t="s">
        <v>0</v>
      </c>
      <c r="N49" s="48" t="s">
        <v>0</v>
      </c>
      <c r="O49" s="48" t="s">
        <v>0</v>
      </c>
      <c r="P49" s="48" t="s">
        <v>0</v>
      </c>
      <c r="Q49" s="48" t="s">
        <v>0</v>
      </c>
      <c r="R49" s="48" t="s">
        <v>0</v>
      </c>
      <c r="S49" s="48" t="s">
        <v>0</v>
      </c>
      <c r="T49" s="48" t="s">
        <v>0</v>
      </c>
      <c r="U49" s="48" t="s">
        <v>0</v>
      </c>
      <c r="V49" s="48" t="s">
        <v>0</v>
      </c>
      <c r="W49" s="48" t="s">
        <v>0</v>
      </c>
      <c r="X49" s="48" t="s">
        <v>0</v>
      </c>
      <c r="Y49" s="48" t="s">
        <v>0</v>
      </c>
      <c r="Z49" s="48" t="s">
        <v>0</v>
      </c>
      <c r="AA49" s="48" t="s">
        <v>0</v>
      </c>
      <c r="AB49" s="48" t="s">
        <v>0</v>
      </c>
      <c r="AC49" s="48" t="s">
        <v>0</v>
      </c>
      <c r="AD49" s="48" t="s">
        <v>0</v>
      </c>
      <c r="AE49" s="48" t="s">
        <v>0</v>
      </c>
    </row>
    <row r="50" spans="1:31" ht="14.45" customHeight="1" thickBot="1">
      <c r="A50" s="14"/>
      <c r="B50" s="15"/>
      <c r="C50" s="15"/>
      <c r="D50" s="15"/>
      <c r="E50" s="15"/>
      <c r="F50" s="15"/>
      <c r="G50" s="15"/>
      <c r="H50" s="16"/>
      <c r="I50" s="47"/>
      <c r="J50" s="47"/>
      <c r="K50" s="47"/>
      <c r="L50" s="48" t="s">
        <v>0</v>
      </c>
      <c r="M50" s="48" t="s">
        <v>0</v>
      </c>
      <c r="N50" s="48" t="s">
        <v>0</v>
      </c>
      <c r="O50" s="48" t="s">
        <v>0</v>
      </c>
      <c r="P50" s="48" t="s">
        <v>0</v>
      </c>
      <c r="Q50" s="48" t="s">
        <v>0</v>
      </c>
      <c r="R50" s="48" t="s">
        <v>0</v>
      </c>
      <c r="S50" s="48" t="s">
        <v>0</v>
      </c>
      <c r="T50" s="48" t="s">
        <v>0</v>
      </c>
      <c r="U50" s="48" t="s">
        <v>0</v>
      </c>
      <c r="V50" s="48" t="s">
        <v>0</v>
      </c>
      <c r="W50" s="48" t="s">
        <v>0</v>
      </c>
      <c r="X50" s="48" t="s">
        <v>0</v>
      </c>
      <c r="Y50" s="48" t="s">
        <v>0</v>
      </c>
      <c r="Z50" s="48" t="s">
        <v>0</v>
      </c>
      <c r="AA50" s="48" t="s">
        <v>0</v>
      </c>
      <c r="AB50" s="48" t="s">
        <v>0</v>
      </c>
      <c r="AC50" s="48" t="s">
        <v>0</v>
      </c>
      <c r="AD50" s="48" t="s">
        <v>0</v>
      </c>
      <c r="AE50" s="48" t="s">
        <v>0</v>
      </c>
    </row>
    <row r="51" spans="1:31" ht="35.25" customHeight="1">
      <c r="A51" s="186" t="s">
        <v>49</v>
      </c>
      <c r="B51" s="162"/>
      <c r="C51" s="162"/>
      <c r="D51" s="162"/>
      <c r="E51" s="162"/>
      <c r="F51" s="162"/>
      <c r="G51" s="162"/>
      <c r="H51" s="163"/>
      <c r="I51" s="47"/>
      <c r="J51" s="47"/>
      <c r="K51" s="47"/>
      <c r="L51" s="48" t="s">
        <v>0</v>
      </c>
      <c r="M51" s="48" t="s">
        <v>0</v>
      </c>
      <c r="N51" s="48" t="s">
        <v>0</v>
      </c>
      <c r="O51" s="48" t="s">
        <v>0</v>
      </c>
      <c r="P51" s="48" t="s">
        <v>0</v>
      </c>
      <c r="Q51" s="48" t="s">
        <v>0</v>
      </c>
      <c r="R51" s="48" t="s">
        <v>0</v>
      </c>
      <c r="S51" s="48" t="s">
        <v>0</v>
      </c>
      <c r="T51" s="48" t="s">
        <v>0</v>
      </c>
      <c r="U51" s="48" t="s">
        <v>0</v>
      </c>
      <c r="V51" s="48" t="s">
        <v>0</v>
      </c>
      <c r="W51" s="48" t="s">
        <v>0</v>
      </c>
      <c r="X51" s="48" t="s">
        <v>0</v>
      </c>
      <c r="Y51" s="48" t="s">
        <v>0</v>
      </c>
      <c r="Z51" s="48" t="s">
        <v>0</v>
      </c>
      <c r="AA51" s="48" t="s">
        <v>0</v>
      </c>
      <c r="AB51" s="48" t="s">
        <v>0</v>
      </c>
      <c r="AC51" s="48" t="s">
        <v>0</v>
      </c>
      <c r="AD51" s="48" t="s">
        <v>0</v>
      </c>
      <c r="AE51" s="48" t="s">
        <v>0</v>
      </c>
    </row>
    <row r="52" spans="1:31" ht="14.45" customHeight="1">
      <c r="A52" s="322" t="s">
        <v>50</v>
      </c>
      <c r="B52" s="320"/>
      <c r="C52" s="320"/>
      <c r="D52" s="320"/>
      <c r="E52" s="321"/>
      <c r="F52" s="6" t="s">
        <v>38</v>
      </c>
      <c r="G52" s="6" t="s">
        <v>39</v>
      </c>
      <c r="H52" s="4" t="s">
        <v>23</v>
      </c>
    </row>
    <row r="53" spans="1:31">
      <c r="A53" s="199" t="s">
        <v>51</v>
      </c>
      <c r="B53" s="200"/>
      <c r="C53" s="200"/>
      <c r="D53" s="200"/>
      <c r="E53" s="201"/>
      <c r="F53" s="7">
        <v>10</v>
      </c>
      <c r="G53" s="70">
        <v>50</v>
      </c>
      <c r="H53" s="74">
        <f>F53*G53</f>
        <v>500</v>
      </c>
    </row>
    <row r="54" spans="1:31" ht="14.45" customHeight="1">
      <c r="A54" s="199" t="s">
        <v>52</v>
      </c>
      <c r="B54" s="200"/>
      <c r="C54" s="200"/>
      <c r="D54" s="200"/>
      <c r="E54" s="201"/>
      <c r="F54" s="7">
        <v>20</v>
      </c>
      <c r="G54" s="66">
        <v>75</v>
      </c>
      <c r="H54" s="67">
        <f t="shared" ref="H54:H55" si="1">F54*G54</f>
        <v>1500</v>
      </c>
    </row>
    <row r="55" spans="1:31" ht="14.45" customHeight="1">
      <c r="A55" s="199"/>
      <c r="B55" s="200"/>
      <c r="C55" s="200"/>
      <c r="D55" s="200"/>
      <c r="E55" s="201"/>
      <c r="F55" s="7"/>
      <c r="G55" s="66"/>
      <c r="H55" s="67">
        <f t="shared" si="1"/>
        <v>0</v>
      </c>
    </row>
    <row r="56" spans="1:31" ht="14.45" customHeight="1" thickBot="1">
      <c r="A56" s="150" t="s">
        <v>53</v>
      </c>
      <c r="B56" s="151"/>
      <c r="C56" s="151"/>
      <c r="D56" s="151"/>
      <c r="E56" s="151"/>
      <c r="F56" s="151"/>
      <c r="G56" s="152"/>
      <c r="H56" s="61">
        <f>ROUND(SUM(H53:H55), 0)</f>
        <v>2000</v>
      </c>
    </row>
    <row r="57" spans="1:31" ht="14.45" customHeight="1" thickBot="1">
      <c r="A57" s="15"/>
      <c r="B57" s="15"/>
      <c r="C57" s="15"/>
      <c r="D57" s="15"/>
      <c r="E57" s="15"/>
      <c r="F57" s="15"/>
      <c r="G57" s="15"/>
      <c r="H57" s="16"/>
    </row>
    <row r="58" spans="1:31" ht="35.25" customHeight="1">
      <c r="A58" s="186" t="s">
        <v>54</v>
      </c>
      <c r="B58" s="162"/>
      <c r="C58" s="162"/>
      <c r="D58" s="162"/>
      <c r="E58" s="162"/>
      <c r="F58" s="162"/>
      <c r="G58" s="162"/>
      <c r="H58" s="163"/>
    </row>
    <row r="59" spans="1:31" ht="14.45" customHeight="1">
      <c r="A59" s="322" t="s">
        <v>50</v>
      </c>
      <c r="B59" s="320"/>
      <c r="C59" s="320"/>
      <c r="D59" s="320"/>
      <c r="E59" s="321"/>
      <c r="F59" s="6" t="s">
        <v>38</v>
      </c>
      <c r="G59" s="6" t="s">
        <v>39</v>
      </c>
      <c r="H59" s="4" t="s">
        <v>23</v>
      </c>
    </row>
    <row r="60" spans="1:31" ht="14.45" customHeight="1">
      <c r="A60" s="199" t="s">
        <v>55</v>
      </c>
      <c r="B60" s="200"/>
      <c r="C60" s="200"/>
      <c r="D60" s="200"/>
      <c r="E60" s="201"/>
      <c r="F60" s="7">
        <v>1</v>
      </c>
      <c r="G60" s="66">
        <v>200</v>
      </c>
      <c r="H60" s="67">
        <f t="shared" ref="H60:H61" si="2">F60*G60</f>
        <v>200</v>
      </c>
    </row>
    <row r="61" spans="1:31" ht="14.45" customHeight="1">
      <c r="A61" s="199" t="s">
        <v>56</v>
      </c>
      <c r="B61" s="200"/>
      <c r="C61" s="200"/>
      <c r="D61" s="200"/>
      <c r="E61" s="201"/>
      <c r="F61" s="7">
        <v>4</v>
      </c>
      <c r="G61" s="66">
        <v>100</v>
      </c>
      <c r="H61" s="67">
        <f t="shared" si="2"/>
        <v>400</v>
      </c>
      <c r="J61" s="45"/>
    </row>
    <row r="62" spans="1:31" ht="14.45" customHeight="1">
      <c r="A62" s="208" t="s">
        <v>57</v>
      </c>
      <c r="B62" s="208"/>
      <c r="C62" s="208"/>
      <c r="D62" s="208"/>
      <c r="E62" s="208"/>
      <c r="F62" s="63">
        <v>1</v>
      </c>
      <c r="G62" s="66">
        <v>325</v>
      </c>
      <c r="H62" s="67">
        <f>F62*G62</f>
        <v>325</v>
      </c>
    </row>
    <row r="63" spans="1:31" ht="14.45" customHeight="1">
      <c r="A63" s="205"/>
      <c r="B63" s="206"/>
      <c r="C63" s="206"/>
      <c r="D63" s="206"/>
      <c r="E63" s="207"/>
      <c r="F63" s="7"/>
      <c r="G63" s="66"/>
      <c r="H63" s="67"/>
    </row>
    <row r="64" spans="1:31" ht="14.45" customHeight="1" thickBot="1">
      <c r="A64" s="150" t="s">
        <v>58</v>
      </c>
      <c r="B64" s="151"/>
      <c r="C64" s="151"/>
      <c r="D64" s="151"/>
      <c r="E64" s="151"/>
      <c r="F64" s="151"/>
      <c r="G64" s="152"/>
      <c r="H64" s="61">
        <f>ROUND(SUM(H60:H63), 0)</f>
        <v>925</v>
      </c>
    </row>
    <row r="65" spans="1:8" ht="14.45" customHeight="1" thickBot="1">
      <c r="A65" s="15"/>
      <c r="B65" s="15"/>
      <c r="C65" s="15"/>
      <c r="D65" s="15"/>
      <c r="E65" s="15"/>
      <c r="F65" s="15"/>
      <c r="G65" s="15"/>
      <c r="H65" s="16"/>
    </row>
    <row r="66" spans="1:8" ht="35.25" customHeight="1" thickBot="1">
      <c r="A66" s="180" t="s">
        <v>59</v>
      </c>
      <c r="B66" s="181"/>
      <c r="C66" s="181"/>
      <c r="D66" s="181"/>
      <c r="E66" s="181"/>
      <c r="F66" s="181"/>
      <c r="G66" s="182"/>
      <c r="H66" s="60">
        <f>ROUND(SUM(H18,H25,H33,H43,H49,H56, H64), 0)</f>
        <v>43478</v>
      </c>
    </row>
    <row r="67" spans="1:8" ht="16.5" customHeight="1" thickBot="1">
      <c r="G67" s="9"/>
      <c r="H67" s="46"/>
    </row>
    <row r="68" spans="1:8" ht="35.25" customHeight="1" thickBot="1">
      <c r="A68" s="202" t="s">
        <v>60</v>
      </c>
      <c r="B68" s="203"/>
      <c r="C68" s="203"/>
      <c r="D68" s="203"/>
      <c r="E68" s="203"/>
      <c r="F68" s="203"/>
      <c r="G68" s="204"/>
      <c r="H68" s="60">
        <f>ROUND(H66-H49, 0)</f>
        <v>43478</v>
      </c>
    </row>
    <row r="69" spans="1:8" ht="16.5" thickBot="1">
      <c r="G69" s="9"/>
      <c r="H69" s="23"/>
    </row>
    <row r="70" spans="1:8" ht="34.5" customHeight="1">
      <c r="A70" s="196" t="s">
        <v>61</v>
      </c>
      <c r="B70" s="197"/>
      <c r="C70" s="197"/>
      <c r="D70" s="197"/>
      <c r="E70" s="197"/>
      <c r="F70" s="197"/>
      <c r="G70" s="197"/>
      <c r="H70" s="198"/>
    </row>
    <row r="71" spans="1:8" ht="30.75" customHeight="1">
      <c r="A71" s="222" t="s">
        <v>62</v>
      </c>
      <c r="B71" s="223"/>
      <c r="C71" s="223"/>
      <c r="D71" s="223"/>
      <c r="E71" s="223"/>
      <c r="F71" s="223"/>
      <c r="G71" s="224"/>
      <c r="H71" s="10" t="s">
        <v>63</v>
      </c>
    </row>
    <row r="72" spans="1:8" ht="37.5" customHeight="1">
      <c r="A72" s="255" t="s">
        <v>64</v>
      </c>
      <c r="B72" s="256"/>
      <c r="C72" s="256"/>
      <c r="D72" s="256"/>
      <c r="E72" s="256"/>
      <c r="F72" s="256"/>
      <c r="G72" s="257"/>
      <c r="H72" s="11">
        <v>0.15</v>
      </c>
    </row>
    <row r="73" spans="1:8" ht="15.75" thickBot="1">
      <c r="A73" s="19" t="s">
        <v>65</v>
      </c>
      <c r="B73" s="20"/>
      <c r="C73" s="20"/>
      <c r="D73" s="20"/>
      <c r="E73" s="21"/>
      <c r="F73" s="151" t="s">
        <v>66</v>
      </c>
      <c r="G73" s="151"/>
      <c r="H73" s="61">
        <f>ROUND(H68*H72, 0)</f>
        <v>6522</v>
      </c>
    </row>
    <row r="74" spans="1:8" ht="15.75" thickBot="1">
      <c r="B74" s="22"/>
      <c r="G74" s="15"/>
      <c r="H74" s="18"/>
    </row>
    <row r="75" spans="1:8" ht="16.5" thickBot="1">
      <c r="B75"/>
      <c r="C75" s="38"/>
      <c r="D75" s="38"/>
      <c r="E75" s="39" t="s">
        <v>67</v>
      </c>
      <c r="F75" s="258" t="s">
        <v>68</v>
      </c>
      <c r="G75" s="259"/>
      <c r="H75" s="62">
        <f>ROUND(SUM(H66+H73), 0)</f>
        <v>50000</v>
      </c>
    </row>
  </sheetData>
  <sheetProtection algorithmName="SHA-512" hashValue="Ot54u2mcvU5oJmWcOiGcfMKmrxcoHHm38tOpJOgp3QWJ8T53og+I1sXd5R7S4zJ2i2OWVadXwyuqK8U5SJsgRg==" saltValue="PbwZA/FtI/NaqKaB0QZoFg==" spinCount="100000" sheet="1" objects="1" scenarios="1"/>
  <mergeCells count="61">
    <mergeCell ref="A72:G72"/>
    <mergeCell ref="F73:G73"/>
    <mergeCell ref="F75:G75"/>
    <mergeCell ref="A12:H12"/>
    <mergeCell ref="B15:C15"/>
    <mergeCell ref="A39:E39"/>
    <mergeCell ref="A43:G43"/>
    <mergeCell ref="A45:H45"/>
    <mergeCell ref="A33:D33"/>
    <mergeCell ref="E33:G33"/>
    <mergeCell ref="A35:H35"/>
    <mergeCell ref="A36:E36"/>
    <mergeCell ref="A29:G29"/>
    <mergeCell ref="A31:G31"/>
    <mergeCell ref="A32:G32"/>
    <mergeCell ref="B16:C16"/>
    <mergeCell ref="B17:C17"/>
    <mergeCell ref="A30:G30"/>
    <mergeCell ref="A71:G71"/>
    <mergeCell ref="A13:H13"/>
    <mergeCell ref="C1:F1"/>
    <mergeCell ref="A2:F2"/>
    <mergeCell ref="A3:F10"/>
    <mergeCell ref="H3:K4"/>
    <mergeCell ref="H5:K7"/>
    <mergeCell ref="H8:K10"/>
    <mergeCell ref="B14:C14"/>
    <mergeCell ref="A25:G25"/>
    <mergeCell ref="A28:G28"/>
    <mergeCell ref="B24:G24"/>
    <mergeCell ref="A27:H27"/>
    <mergeCell ref="A18:G18"/>
    <mergeCell ref="A20:H20"/>
    <mergeCell ref="B21:G21"/>
    <mergeCell ref="B22:G22"/>
    <mergeCell ref="B23:G23"/>
    <mergeCell ref="A37:E37"/>
    <mergeCell ref="A41:E41"/>
    <mergeCell ref="A38:E38"/>
    <mergeCell ref="A42:E42"/>
    <mergeCell ref="A46:E46"/>
    <mergeCell ref="A40:E40"/>
    <mergeCell ref="A52:E52"/>
    <mergeCell ref="A54:E54"/>
    <mergeCell ref="A55:E55"/>
    <mergeCell ref="A47:E47"/>
    <mergeCell ref="A48:E48"/>
    <mergeCell ref="A49:G49"/>
    <mergeCell ref="A51:H51"/>
    <mergeCell ref="A53:E53"/>
    <mergeCell ref="A56:G56"/>
    <mergeCell ref="A70:H70"/>
    <mergeCell ref="A58:H58"/>
    <mergeCell ref="A59:E59"/>
    <mergeCell ref="A60:E60"/>
    <mergeCell ref="A61:E61"/>
    <mergeCell ref="A68:G68"/>
    <mergeCell ref="A63:E63"/>
    <mergeCell ref="A62:E62"/>
    <mergeCell ref="A64:G64"/>
    <mergeCell ref="A66:G6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789A0-8BA4-43C0-B206-298F2C140169}">
  <dimension ref="A1:AG79"/>
  <sheetViews>
    <sheetView workbookViewId="0">
      <selection activeCell="S11" sqref="S11"/>
    </sheetView>
  </sheetViews>
  <sheetFormatPr defaultRowHeight="15"/>
  <cols>
    <col min="11" max="11" width="6.5703125" customWidth="1"/>
    <col min="12" max="12" width="2.5703125" style="8" customWidth="1"/>
    <col min="13" max="15" width="15" customWidth="1"/>
    <col min="16" max="16" width="26.85546875" customWidth="1"/>
  </cols>
  <sheetData>
    <row r="1" spans="1:31" s="8" customFormat="1" ht="54.75" customHeight="1"/>
    <row r="2" spans="1:31" s="8" customFormat="1" ht="24" customHeight="1">
      <c r="A2" s="292" t="s">
        <v>69</v>
      </c>
      <c r="B2" s="292"/>
      <c r="C2" s="292"/>
      <c r="D2" s="292"/>
      <c r="E2" s="292"/>
      <c r="F2" s="292"/>
      <c r="G2" s="292"/>
      <c r="H2" s="292"/>
      <c r="I2" s="292"/>
      <c r="M2" s="293"/>
      <c r="N2" s="293"/>
      <c r="O2" s="293"/>
      <c r="P2" s="293"/>
    </row>
    <row r="3" spans="1:31" ht="21" customHeight="1">
      <c r="A3" s="282" t="s">
        <v>70</v>
      </c>
      <c r="B3" s="283"/>
      <c r="C3" s="283"/>
      <c r="D3" s="283"/>
      <c r="E3" s="283"/>
      <c r="F3" s="283"/>
      <c r="G3" s="283"/>
      <c r="H3" s="283"/>
      <c r="I3" s="283"/>
      <c r="J3" s="283"/>
      <c r="K3" s="284"/>
      <c r="L3" s="12"/>
      <c r="M3" s="294" t="s">
        <v>71</v>
      </c>
      <c r="N3" s="294"/>
      <c r="O3" s="294"/>
      <c r="P3" s="294"/>
      <c r="Q3" s="8"/>
      <c r="R3" s="8"/>
      <c r="S3" s="8"/>
      <c r="T3" s="8"/>
      <c r="U3" s="8"/>
      <c r="V3" s="8"/>
      <c r="W3" s="8"/>
      <c r="X3" s="8"/>
      <c r="Y3" s="8"/>
      <c r="Z3" s="8"/>
      <c r="AA3" s="8"/>
      <c r="AB3" s="8"/>
      <c r="AC3" s="8"/>
      <c r="AD3" s="8"/>
      <c r="AE3" s="8"/>
    </row>
    <row r="4" spans="1:31" ht="15" customHeight="1">
      <c r="A4" s="285"/>
      <c r="B4" s="286"/>
      <c r="C4" s="286"/>
      <c r="D4" s="286"/>
      <c r="E4" s="286"/>
      <c r="F4" s="286"/>
      <c r="G4" s="286"/>
      <c r="H4" s="286"/>
      <c r="I4" s="286"/>
      <c r="J4" s="286"/>
      <c r="K4" s="287"/>
      <c r="L4" s="12"/>
      <c r="M4" s="139" t="s">
        <v>72</v>
      </c>
      <c r="N4" s="139"/>
      <c r="O4" s="139"/>
      <c r="P4" s="139"/>
      <c r="Q4" s="8"/>
      <c r="R4" s="8"/>
      <c r="S4" s="8"/>
      <c r="T4" s="8"/>
      <c r="U4" s="8"/>
      <c r="V4" s="8"/>
      <c r="W4" s="8"/>
      <c r="X4" s="8"/>
      <c r="Y4" s="8"/>
      <c r="Z4" s="8"/>
      <c r="AA4" s="8"/>
      <c r="AB4" s="8"/>
      <c r="AC4" s="8"/>
      <c r="AD4" s="8"/>
      <c r="AE4" s="8"/>
    </row>
    <row r="5" spans="1:31" ht="15" customHeight="1">
      <c r="A5" s="285"/>
      <c r="B5" s="286"/>
      <c r="C5" s="286"/>
      <c r="D5" s="286"/>
      <c r="E5" s="286"/>
      <c r="F5" s="286"/>
      <c r="G5" s="286"/>
      <c r="H5" s="286"/>
      <c r="I5" s="286"/>
      <c r="J5" s="286"/>
      <c r="K5" s="287"/>
      <c r="L5" s="12"/>
      <c r="M5" s="273" t="s">
        <v>73</v>
      </c>
      <c r="N5" s="274"/>
      <c r="O5" s="274"/>
      <c r="P5" s="275"/>
      <c r="Q5" s="8"/>
      <c r="R5" s="8"/>
      <c r="S5" s="8"/>
      <c r="T5" s="8"/>
      <c r="U5" s="8"/>
      <c r="V5" s="8"/>
      <c r="W5" s="8"/>
      <c r="X5" s="8"/>
      <c r="Y5" s="8"/>
      <c r="Z5" s="8"/>
      <c r="AA5" s="8"/>
      <c r="AB5" s="8"/>
      <c r="AC5" s="8"/>
      <c r="AD5" s="8"/>
      <c r="AE5" s="8"/>
    </row>
    <row r="6" spans="1:31">
      <c r="A6" s="285"/>
      <c r="B6" s="286"/>
      <c r="C6" s="286"/>
      <c r="D6" s="286"/>
      <c r="E6" s="286"/>
      <c r="F6" s="286"/>
      <c r="G6" s="286"/>
      <c r="H6" s="286"/>
      <c r="I6" s="286"/>
      <c r="J6" s="286"/>
      <c r="K6" s="287"/>
      <c r="L6" s="12"/>
      <c r="M6" s="276"/>
      <c r="N6" s="277"/>
      <c r="O6" s="277"/>
      <c r="P6" s="278"/>
      <c r="Q6" s="8"/>
      <c r="R6" s="8"/>
      <c r="S6" s="8"/>
      <c r="T6" s="8"/>
      <c r="U6" s="8"/>
      <c r="V6" s="8"/>
      <c r="W6" s="8"/>
      <c r="X6" s="8"/>
      <c r="Y6" s="8"/>
      <c r="Z6" s="8"/>
      <c r="AA6" s="8"/>
      <c r="AB6" s="8"/>
      <c r="AC6" s="8"/>
      <c r="AD6" s="8"/>
      <c r="AE6" s="8"/>
    </row>
    <row r="7" spans="1:31">
      <c r="A7" s="285"/>
      <c r="B7" s="286"/>
      <c r="C7" s="286"/>
      <c r="D7" s="286"/>
      <c r="E7" s="286"/>
      <c r="F7" s="286"/>
      <c r="G7" s="286"/>
      <c r="H7" s="286"/>
      <c r="I7" s="286"/>
      <c r="J7" s="286"/>
      <c r="K7" s="287"/>
      <c r="L7" s="12"/>
      <c r="M7" s="276"/>
      <c r="N7" s="277"/>
      <c r="O7" s="277"/>
      <c r="P7" s="278"/>
      <c r="Q7" s="8"/>
      <c r="R7" s="8"/>
      <c r="S7" s="8"/>
      <c r="T7" s="8"/>
      <c r="U7" s="8"/>
      <c r="V7" s="8"/>
      <c r="W7" s="8"/>
      <c r="X7" s="8"/>
      <c r="Y7" s="8"/>
      <c r="Z7" s="8"/>
      <c r="AA7" s="8"/>
      <c r="AB7" s="8"/>
      <c r="AC7" s="8"/>
      <c r="AD7" s="8"/>
      <c r="AE7" s="8"/>
    </row>
    <row r="8" spans="1:31">
      <c r="A8" s="285"/>
      <c r="B8" s="286"/>
      <c r="C8" s="286"/>
      <c r="D8" s="286"/>
      <c r="E8" s="286"/>
      <c r="F8" s="286"/>
      <c r="G8" s="286"/>
      <c r="H8" s="286"/>
      <c r="I8" s="286"/>
      <c r="J8" s="286"/>
      <c r="K8" s="287"/>
      <c r="L8" s="12"/>
      <c r="M8" s="276"/>
      <c r="N8" s="277"/>
      <c r="O8" s="277"/>
      <c r="P8" s="278"/>
      <c r="Q8" s="8"/>
      <c r="R8" s="8"/>
      <c r="S8" s="8"/>
      <c r="T8" s="8"/>
      <c r="U8" s="8"/>
      <c r="V8" s="8"/>
      <c r="W8" s="8"/>
      <c r="X8" s="8"/>
      <c r="Y8" s="8"/>
      <c r="Z8" s="8"/>
      <c r="AA8" s="8"/>
      <c r="AB8" s="8"/>
      <c r="AC8" s="8"/>
      <c r="AD8" s="8"/>
      <c r="AE8" s="8"/>
    </row>
    <row r="9" spans="1:31">
      <c r="A9" s="285"/>
      <c r="B9" s="286"/>
      <c r="C9" s="286"/>
      <c r="D9" s="286"/>
      <c r="E9" s="286"/>
      <c r="F9" s="286"/>
      <c r="G9" s="286"/>
      <c r="H9" s="286"/>
      <c r="I9" s="286"/>
      <c r="J9" s="286"/>
      <c r="K9" s="287"/>
      <c r="L9" s="12"/>
      <c r="M9" s="276"/>
      <c r="N9" s="277"/>
      <c r="O9" s="277"/>
      <c r="P9" s="278"/>
      <c r="Q9" s="8"/>
      <c r="R9" s="8"/>
      <c r="S9" s="8"/>
      <c r="T9" s="8"/>
      <c r="U9" s="8"/>
      <c r="V9" s="8"/>
      <c r="W9" s="8"/>
      <c r="X9" s="8"/>
      <c r="Y9" s="8"/>
      <c r="Z9" s="8"/>
      <c r="AA9" s="8"/>
      <c r="AB9" s="8"/>
      <c r="AC9" s="8"/>
      <c r="AD9" s="8"/>
      <c r="AE9" s="8"/>
    </row>
    <row r="10" spans="1:31" ht="15.75" customHeight="1">
      <c r="A10" s="285"/>
      <c r="B10" s="286"/>
      <c r="C10" s="286"/>
      <c r="D10" s="286"/>
      <c r="E10" s="286"/>
      <c r="F10" s="286"/>
      <c r="G10" s="286"/>
      <c r="H10" s="286"/>
      <c r="I10" s="286"/>
      <c r="J10" s="286"/>
      <c r="K10" s="287"/>
      <c r="L10" s="12"/>
      <c r="M10" s="276"/>
      <c r="N10" s="277"/>
      <c r="O10" s="277"/>
      <c r="P10" s="278"/>
      <c r="Q10" s="8"/>
      <c r="R10" s="8"/>
      <c r="S10" s="8"/>
      <c r="T10" s="8"/>
      <c r="U10" s="8"/>
      <c r="V10" s="8"/>
      <c r="W10" s="8"/>
      <c r="X10" s="8"/>
      <c r="Y10" s="8"/>
      <c r="Z10" s="8"/>
      <c r="AA10" s="8"/>
      <c r="AB10" s="8"/>
      <c r="AC10" s="8"/>
      <c r="AD10" s="8"/>
      <c r="AE10" s="8"/>
    </row>
    <row r="11" spans="1:31">
      <c r="A11" s="285"/>
      <c r="B11" s="286"/>
      <c r="C11" s="286"/>
      <c r="D11" s="286"/>
      <c r="E11" s="286"/>
      <c r="F11" s="286"/>
      <c r="G11" s="286"/>
      <c r="H11" s="286"/>
      <c r="I11" s="286"/>
      <c r="J11" s="286"/>
      <c r="K11" s="287"/>
      <c r="L11" s="12"/>
      <c r="M11" s="276"/>
      <c r="N11" s="277"/>
      <c r="O11" s="277"/>
      <c r="P11" s="278"/>
      <c r="Q11" s="8"/>
      <c r="R11" s="8"/>
      <c r="S11" s="8"/>
      <c r="T11" s="8"/>
      <c r="U11" s="8"/>
      <c r="V11" s="8"/>
      <c r="W11" s="8"/>
      <c r="X11" s="8"/>
      <c r="Y11" s="8"/>
      <c r="Z11" s="8"/>
      <c r="AA11" s="8"/>
      <c r="AB11" s="8"/>
      <c r="AC11" s="8"/>
      <c r="AD11" s="8"/>
      <c r="AE11" s="8"/>
    </row>
    <row r="12" spans="1:31" ht="15" customHeight="1">
      <c r="A12" s="285"/>
      <c r="B12" s="286"/>
      <c r="C12" s="286"/>
      <c r="D12" s="286"/>
      <c r="E12" s="286"/>
      <c r="F12" s="286"/>
      <c r="G12" s="286"/>
      <c r="H12" s="286"/>
      <c r="I12" s="286"/>
      <c r="J12" s="286"/>
      <c r="K12" s="287"/>
      <c r="L12" s="12"/>
      <c r="M12" s="276"/>
      <c r="N12" s="277"/>
      <c r="O12" s="277"/>
      <c r="P12" s="278"/>
      <c r="Q12" s="8"/>
      <c r="R12" s="8"/>
      <c r="S12" s="8"/>
      <c r="T12" s="8"/>
      <c r="U12" s="8"/>
      <c r="V12" s="8"/>
      <c r="W12" s="8"/>
      <c r="X12" s="8"/>
      <c r="Y12" s="8"/>
      <c r="Z12" s="8"/>
      <c r="AA12" s="8"/>
      <c r="AB12" s="8"/>
      <c r="AC12" s="8"/>
      <c r="AD12" s="8"/>
      <c r="AE12" s="8"/>
    </row>
    <row r="13" spans="1:31" ht="14.45" customHeight="1">
      <c r="A13" s="285"/>
      <c r="B13" s="286"/>
      <c r="C13" s="286"/>
      <c r="D13" s="286"/>
      <c r="E13" s="286"/>
      <c r="F13" s="286"/>
      <c r="G13" s="286"/>
      <c r="H13" s="286"/>
      <c r="I13" s="286"/>
      <c r="J13" s="286"/>
      <c r="K13" s="287"/>
      <c r="L13" s="12"/>
      <c r="M13" s="276"/>
      <c r="N13" s="277"/>
      <c r="O13" s="277"/>
      <c r="P13" s="278"/>
      <c r="Q13" s="8"/>
      <c r="R13" s="40" t="s">
        <v>74</v>
      </c>
      <c r="S13" s="8"/>
      <c r="T13" s="8"/>
      <c r="U13" s="8"/>
      <c r="V13" s="8"/>
      <c r="W13" s="8"/>
      <c r="X13" s="8"/>
      <c r="Y13" s="8"/>
      <c r="Z13" s="8"/>
      <c r="AA13" s="8"/>
      <c r="AB13" s="8"/>
      <c r="AC13" s="8"/>
      <c r="AD13" s="8"/>
      <c r="AE13" s="8"/>
    </row>
    <row r="14" spans="1:31">
      <c r="A14" s="285"/>
      <c r="B14" s="286"/>
      <c r="C14" s="286"/>
      <c r="D14" s="286"/>
      <c r="E14" s="286"/>
      <c r="F14" s="286"/>
      <c r="G14" s="286"/>
      <c r="H14" s="286"/>
      <c r="I14" s="286"/>
      <c r="J14" s="286"/>
      <c r="K14" s="287"/>
      <c r="L14" s="12"/>
      <c r="M14" s="276"/>
      <c r="N14" s="277"/>
      <c r="O14" s="277"/>
      <c r="P14" s="278"/>
      <c r="Q14" s="8"/>
      <c r="R14" s="8"/>
      <c r="S14" s="8"/>
      <c r="T14" s="8"/>
      <c r="U14" s="8"/>
      <c r="V14" s="8"/>
      <c r="W14" s="8"/>
      <c r="X14" s="8"/>
      <c r="Y14" s="8"/>
      <c r="Z14" s="8"/>
      <c r="AA14" s="8"/>
      <c r="AB14" s="8"/>
      <c r="AC14" s="8"/>
      <c r="AD14" s="8"/>
      <c r="AE14" s="8"/>
    </row>
    <row r="15" spans="1:31" ht="23.25" customHeight="1">
      <c r="A15" s="285"/>
      <c r="B15" s="286"/>
      <c r="C15" s="286"/>
      <c r="D15" s="286"/>
      <c r="E15" s="286"/>
      <c r="F15" s="286"/>
      <c r="G15" s="286"/>
      <c r="H15" s="286"/>
      <c r="I15" s="286"/>
      <c r="J15" s="286"/>
      <c r="K15" s="287"/>
      <c r="L15" s="12"/>
      <c r="M15" s="279"/>
      <c r="N15" s="280"/>
      <c r="O15" s="280"/>
      <c r="P15" s="281"/>
      <c r="Q15" s="8"/>
      <c r="R15" s="8"/>
      <c r="S15" s="8"/>
      <c r="T15" s="8"/>
      <c r="U15" s="8"/>
      <c r="V15" s="8"/>
      <c r="W15" s="8"/>
      <c r="X15" s="8"/>
      <c r="Y15" s="8"/>
      <c r="Z15" s="8"/>
      <c r="AA15" s="8"/>
      <c r="AB15" s="8"/>
      <c r="AC15" s="8"/>
      <c r="AD15" s="8"/>
      <c r="AE15" s="8"/>
    </row>
    <row r="16" spans="1:31">
      <c r="A16" s="285"/>
      <c r="B16" s="286"/>
      <c r="C16" s="286"/>
      <c r="D16" s="286"/>
      <c r="E16" s="286"/>
      <c r="F16" s="286"/>
      <c r="G16" s="286"/>
      <c r="H16" s="286"/>
      <c r="I16" s="286"/>
      <c r="J16" s="286"/>
      <c r="K16" s="287"/>
      <c r="L16" s="12"/>
      <c r="M16" s="8"/>
      <c r="N16" s="8"/>
      <c r="O16" s="8"/>
      <c r="P16" s="8"/>
      <c r="Q16" s="8"/>
      <c r="R16" s="8"/>
      <c r="S16" s="8"/>
      <c r="T16" s="8"/>
      <c r="U16" s="8"/>
      <c r="V16" s="8"/>
      <c r="W16" s="8"/>
      <c r="X16" s="8"/>
      <c r="Y16" s="8"/>
      <c r="Z16" s="8"/>
      <c r="AA16" s="8"/>
      <c r="AB16" s="8"/>
      <c r="AC16" s="8"/>
      <c r="AD16" s="8"/>
      <c r="AE16" s="8"/>
    </row>
    <row r="17" spans="1:33">
      <c r="A17" s="285"/>
      <c r="B17" s="286"/>
      <c r="C17" s="286"/>
      <c r="D17" s="286"/>
      <c r="E17" s="286"/>
      <c r="F17" s="286"/>
      <c r="G17" s="286"/>
      <c r="H17" s="286"/>
      <c r="I17" s="286"/>
      <c r="J17" s="286"/>
      <c r="K17" s="287"/>
      <c r="L17" s="12"/>
      <c r="M17" s="273" t="s">
        <v>75</v>
      </c>
      <c r="N17" s="295"/>
      <c r="O17" s="295"/>
      <c r="P17" s="296"/>
      <c r="Q17" s="8"/>
      <c r="R17" s="8"/>
      <c r="S17" s="8"/>
      <c r="T17" s="8"/>
      <c r="U17" s="8"/>
      <c r="V17" s="8"/>
      <c r="W17" s="8"/>
      <c r="X17" s="8"/>
      <c r="Y17" s="8"/>
      <c r="Z17" s="8"/>
      <c r="AA17" s="8"/>
      <c r="AB17" s="8"/>
      <c r="AC17" s="8"/>
      <c r="AD17" s="8"/>
      <c r="AE17" s="8"/>
    </row>
    <row r="18" spans="1:33" ht="19.5" customHeight="1">
      <c r="A18" s="285"/>
      <c r="B18" s="286"/>
      <c r="C18" s="286"/>
      <c r="D18" s="286"/>
      <c r="E18" s="286"/>
      <c r="F18" s="286"/>
      <c r="G18" s="286"/>
      <c r="H18" s="286"/>
      <c r="I18" s="286"/>
      <c r="J18" s="286"/>
      <c r="K18" s="287"/>
      <c r="L18" s="12"/>
      <c r="M18" s="297"/>
      <c r="N18" s="298"/>
      <c r="O18" s="298"/>
      <c r="P18" s="299"/>
      <c r="Q18" s="8"/>
      <c r="R18" s="8"/>
      <c r="S18" s="8"/>
      <c r="T18" s="8"/>
      <c r="U18" s="8"/>
      <c r="V18" s="8"/>
      <c r="W18" s="8"/>
      <c r="X18" s="8"/>
      <c r="Y18" s="8"/>
      <c r="Z18" s="8"/>
      <c r="AA18" s="8"/>
      <c r="AB18" s="8"/>
      <c r="AC18" s="8"/>
      <c r="AD18" s="8"/>
      <c r="AE18" s="8"/>
    </row>
    <row r="19" spans="1:33">
      <c r="A19" s="285"/>
      <c r="B19" s="286"/>
      <c r="C19" s="286"/>
      <c r="D19" s="286"/>
      <c r="E19" s="286"/>
      <c r="F19" s="286"/>
      <c r="G19" s="286"/>
      <c r="H19" s="286"/>
      <c r="I19" s="286"/>
      <c r="J19" s="286"/>
      <c r="K19" s="287"/>
      <c r="L19" s="12"/>
      <c r="M19" s="297"/>
      <c r="N19" s="298"/>
      <c r="O19" s="298"/>
      <c r="P19" s="299"/>
      <c r="Q19" s="8"/>
      <c r="R19" s="8"/>
      <c r="S19" s="8"/>
      <c r="T19" s="8"/>
      <c r="U19" s="8"/>
      <c r="V19" s="8"/>
      <c r="W19" s="8"/>
      <c r="X19" s="8"/>
      <c r="Y19" s="8"/>
      <c r="Z19" s="8"/>
      <c r="AA19" s="8"/>
      <c r="AB19" s="8"/>
      <c r="AC19" s="8"/>
      <c r="AD19" s="8"/>
      <c r="AE19" s="8"/>
    </row>
    <row r="20" spans="1:33" ht="15" customHeight="1">
      <c r="A20" s="285"/>
      <c r="B20" s="286"/>
      <c r="C20" s="286"/>
      <c r="D20" s="286"/>
      <c r="E20" s="286"/>
      <c r="F20" s="286"/>
      <c r="G20" s="286"/>
      <c r="H20" s="286"/>
      <c r="I20" s="286"/>
      <c r="J20" s="286"/>
      <c r="K20" s="287"/>
      <c r="L20" s="12"/>
      <c r="M20" s="297"/>
      <c r="N20" s="298"/>
      <c r="O20" s="298"/>
      <c r="P20" s="299"/>
      <c r="Q20" s="8"/>
      <c r="R20" s="8"/>
      <c r="S20" s="8"/>
      <c r="T20" s="8"/>
      <c r="U20" s="8"/>
      <c r="V20" s="8"/>
      <c r="W20" s="8"/>
      <c r="X20" s="8"/>
      <c r="Y20" s="8"/>
      <c r="Z20" s="8"/>
      <c r="AA20" s="8"/>
      <c r="AB20" s="8"/>
      <c r="AC20" s="8"/>
      <c r="AD20" s="8"/>
      <c r="AE20" s="8"/>
    </row>
    <row r="21" spans="1:33">
      <c r="A21" s="285"/>
      <c r="B21" s="286"/>
      <c r="C21" s="286"/>
      <c r="D21" s="286"/>
      <c r="E21" s="286"/>
      <c r="F21" s="286"/>
      <c r="G21" s="286"/>
      <c r="H21" s="286"/>
      <c r="I21" s="286"/>
      <c r="J21" s="286"/>
      <c r="K21" s="287"/>
      <c r="L21" s="12"/>
      <c r="M21" s="297"/>
      <c r="N21" s="298"/>
      <c r="O21" s="298"/>
      <c r="P21" s="299"/>
      <c r="Q21" s="8"/>
      <c r="R21" s="8"/>
      <c r="S21" s="8"/>
      <c r="T21" s="8"/>
      <c r="U21" s="8"/>
      <c r="V21" s="8"/>
      <c r="W21" s="8"/>
      <c r="X21" s="8"/>
      <c r="Y21" s="8"/>
      <c r="Z21" s="8"/>
      <c r="AA21" s="8"/>
      <c r="AB21" s="8"/>
      <c r="AC21" s="8"/>
      <c r="AD21" s="8"/>
      <c r="AE21" s="8"/>
    </row>
    <row r="22" spans="1:33">
      <c r="A22" s="285"/>
      <c r="B22" s="286"/>
      <c r="C22" s="286"/>
      <c r="D22" s="286"/>
      <c r="E22" s="286"/>
      <c r="F22" s="286"/>
      <c r="G22" s="286"/>
      <c r="H22" s="286"/>
      <c r="I22" s="286"/>
      <c r="J22" s="286"/>
      <c r="K22" s="287"/>
      <c r="L22" s="12"/>
      <c r="M22" s="297"/>
      <c r="N22" s="298"/>
      <c r="O22" s="298"/>
      <c r="P22" s="299"/>
      <c r="Q22" s="8"/>
      <c r="R22" s="8"/>
      <c r="S22" s="8"/>
      <c r="T22" s="8"/>
      <c r="U22" s="8"/>
      <c r="V22" s="8"/>
      <c r="W22" s="8"/>
      <c r="X22" s="8"/>
      <c r="Y22" s="8"/>
      <c r="Z22" s="8"/>
      <c r="AA22" s="8"/>
      <c r="AB22" s="8"/>
      <c r="AC22" s="8"/>
      <c r="AD22" s="8"/>
      <c r="AE22" s="8"/>
    </row>
    <row r="23" spans="1:33" ht="14.45" customHeight="1">
      <c r="A23" s="285"/>
      <c r="B23" s="286"/>
      <c r="C23" s="286"/>
      <c r="D23" s="286"/>
      <c r="E23" s="286"/>
      <c r="F23" s="286"/>
      <c r="G23" s="286"/>
      <c r="H23" s="286"/>
      <c r="I23" s="286"/>
      <c r="J23" s="286"/>
      <c r="K23" s="287"/>
      <c r="L23" s="12"/>
      <c r="M23" s="297"/>
      <c r="N23" s="298"/>
      <c r="O23" s="298"/>
      <c r="P23" s="299"/>
      <c r="Q23" s="8"/>
      <c r="R23" s="8"/>
      <c r="S23" s="8"/>
      <c r="T23" s="8"/>
      <c r="U23" s="8"/>
      <c r="V23" s="8"/>
      <c r="W23" s="8"/>
      <c r="X23" s="8"/>
      <c r="Y23" s="8"/>
      <c r="Z23" s="8"/>
      <c r="AA23" s="8"/>
      <c r="AB23" s="8"/>
      <c r="AC23" s="8"/>
      <c r="AD23" s="8"/>
      <c r="AE23" s="8"/>
    </row>
    <row r="24" spans="1:33">
      <c r="A24" s="285"/>
      <c r="B24" s="286"/>
      <c r="C24" s="286"/>
      <c r="D24" s="286"/>
      <c r="E24" s="286"/>
      <c r="F24" s="286"/>
      <c r="G24" s="286"/>
      <c r="H24" s="286"/>
      <c r="I24" s="286"/>
      <c r="J24" s="286"/>
      <c r="K24" s="287"/>
      <c r="L24" s="12"/>
      <c r="M24" s="297"/>
      <c r="N24" s="298"/>
      <c r="O24" s="298"/>
      <c r="P24" s="299"/>
      <c r="Q24" s="8"/>
      <c r="R24" s="8"/>
      <c r="S24" s="8"/>
      <c r="T24" s="8"/>
      <c r="U24" s="8"/>
      <c r="V24" s="8"/>
      <c r="W24" s="8"/>
      <c r="X24" s="8"/>
      <c r="Y24" s="8"/>
      <c r="Z24" s="8"/>
      <c r="AA24" s="8"/>
      <c r="AB24" s="8"/>
      <c r="AC24" s="8"/>
      <c r="AD24" s="8"/>
      <c r="AE24" s="8"/>
    </row>
    <row r="25" spans="1:33">
      <c r="A25" s="285"/>
      <c r="B25" s="286"/>
      <c r="C25" s="286"/>
      <c r="D25" s="286"/>
      <c r="E25" s="286"/>
      <c r="F25" s="286"/>
      <c r="G25" s="286"/>
      <c r="H25" s="286"/>
      <c r="I25" s="286"/>
      <c r="J25" s="286"/>
      <c r="K25" s="287"/>
      <c r="L25" s="12"/>
      <c r="M25" s="297"/>
      <c r="N25" s="298"/>
      <c r="O25" s="298"/>
      <c r="P25" s="299"/>
      <c r="Q25" s="8"/>
      <c r="R25" s="8"/>
      <c r="S25" s="8"/>
      <c r="T25" s="8"/>
      <c r="U25" s="8"/>
      <c r="V25" s="8"/>
      <c r="W25" s="8"/>
      <c r="X25" s="8"/>
      <c r="Y25" s="8"/>
      <c r="Z25" s="8"/>
      <c r="AA25" s="8"/>
      <c r="AB25" s="8"/>
      <c r="AC25" s="8"/>
      <c r="AD25" s="8"/>
      <c r="AE25" s="8"/>
    </row>
    <row r="26" spans="1:33">
      <c r="A26" s="285"/>
      <c r="B26" s="286"/>
      <c r="C26" s="286"/>
      <c r="D26" s="286"/>
      <c r="E26" s="286"/>
      <c r="F26" s="286"/>
      <c r="G26" s="286"/>
      <c r="H26" s="286"/>
      <c r="I26" s="286"/>
      <c r="J26" s="286"/>
      <c r="K26" s="287"/>
      <c r="L26" s="12"/>
      <c r="M26" s="297"/>
      <c r="N26" s="298"/>
      <c r="O26" s="298"/>
      <c r="P26" s="299"/>
      <c r="Q26" s="8"/>
      <c r="R26" s="8"/>
      <c r="S26" s="8"/>
      <c r="T26" s="8"/>
      <c r="U26" s="8"/>
      <c r="V26" s="8"/>
      <c r="W26" s="8"/>
      <c r="X26" s="8"/>
      <c r="Y26" s="8"/>
      <c r="Z26" s="8"/>
      <c r="AA26" s="8"/>
      <c r="AB26" s="8"/>
      <c r="AC26" s="8"/>
      <c r="AD26" s="8"/>
      <c r="AE26" s="8"/>
    </row>
    <row r="27" spans="1:33">
      <c r="A27" s="285"/>
      <c r="B27" s="286"/>
      <c r="C27" s="286"/>
      <c r="D27" s="286"/>
      <c r="E27" s="286"/>
      <c r="F27" s="286"/>
      <c r="G27" s="286"/>
      <c r="H27" s="286"/>
      <c r="I27" s="286"/>
      <c r="J27" s="286"/>
      <c r="K27" s="287"/>
      <c r="L27" s="12"/>
      <c r="M27" s="297"/>
      <c r="N27" s="298"/>
      <c r="O27" s="298"/>
      <c r="P27" s="299"/>
      <c r="Q27" s="8"/>
      <c r="R27" s="8"/>
      <c r="S27" s="8"/>
      <c r="T27" s="8"/>
      <c r="U27" s="8"/>
      <c r="V27" s="8"/>
      <c r="W27" s="8"/>
      <c r="X27" s="8"/>
      <c r="Y27" s="8"/>
      <c r="Z27" s="8"/>
      <c r="AA27" s="8"/>
      <c r="AB27" s="8"/>
      <c r="AC27" s="8"/>
      <c r="AD27" s="8"/>
      <c r="AE27" s="8"/>
    </row>
    <row r="28" spans="1:33">
      <c r="A28" s="285"/>
      <c r="B28" s="286"/>
      <c r="C28" s="286"/>
      <c r="D28" s="286"/>
      <c r="E28" s="286"/>
      <c r="F28" s="286"/>
      <c r="G28" s="286"/>
      <c r="H28" s="286"/>
      <c r="I28" s="286"/>
      <c r="J28" s="286"/>
      <c r="K28" s="287"/>
      <c r="L28" s="12"/>
      <c r="M28" s="297"/>
      <c r="N28" s="298"/>
      <c r="O28" s="298"/>
      <c r="P28" s="299"/>
      <c r="Q28" s="8"/>
      <c r="R28" s="8"/>
      <c r="S28" s="8"/>
      <c r="T28" s="8"/>
      <c r="U28" s="8"/>
      <c r="V28" s="8"/>
      <c r="W28" s="8"/>
      <c r="X28" s="8"/>
      <c r="Y28" s="8"/>
      <c r="Z28" s="8"/>
      <c r="AA28" s="8"/>
      <c r="AB28" s="8"/>
      <c r="AC28" s="8"/>
      <c r="AD28" s="8"/>
      <c r="AE28" s="8"/>
    </row>
    <row r="29" spans="1:33">
      <c r="A29" s="285"/>
      <c r="B29" s="286"/>
      <c r="C29" s="286"/>
      <c r="D29" s="286"/>
      <c r="E29" s="286"/>
      <c r="F29" s="286"/>
      <c r="G29" s="286"/>
      <c r="H29" s="286"/>
      <c r="I29" s="286"/>
      <c r="J29" s="286"/>
      <c r="K29" s="287"/>
      <c r="L29" s="12"/>
      <c r="M29" s="300"/>
      <c r="N29" s="301"/>
      <c r="O29" s="301"/>
      <c r="P29" s="302"/>
      <c r="Q29" s="8"/>
      <c r="R29" s="8"/>
      <c r="S29" s="8"/>
      <c r="T29" s="8"/>
      <c r="U29" s="8"/>
      <c r="V29" s="8"/>
      <c r="W29" s="8"/>
      <c r="X29" s="8"/>
      <c r="Y29" s="8"/>
      <c r="Z29" s="8"/>
      <c r="AA29" s="8"/>
      <c r="AB29" s="8"/>
      <c r="AC29" s="8"/>
      <c r="AD29" s="8"/>
      <c r="AE29" s="8"/>
    </row>
    <row r="30" spans="1:33">
      <c r="A30" s="285"/>
      <c r="B30" s="286"/>
      <c r="C30" s="286"/>
      <c r="D30" s="286"/>
      <c r="E30" s="286"/>
      <c r="F30" s="286"/>
      <c r="G30" s="286"/>
      <c r="H30" s="286"/>
      <c r="I30" s="286"/>
      <c r="J30" s="286"/>
      <c r="K30" s="287"/>
      <c r="L30" s="12"/>
      <c r="M30" s="8"/>
      <c r="N30" s="8"/>
      <c r="O30" s="8"/>
      <c r="P30" s="8"/>
      <c r="Q30" s="8"/>
      <c r="R30" s="8"/>
      <c r="S30" s="8"/>
      <c r="T30" s="8"/>
      <c r="U30" s="8"/>
      <c r="V30" s="8"/>
      <c r="W30" s="8"/>
      <c r="X30" s="8"/>
      <c r="Y30" s="8"/>
      <c r="Z30" s="8"/>
      <c r="AA30" s="8"/>
      <c r="AB30" s="8"/>
      <c r="AC30" s="8"/>
      <c r="AD30" s="8"/>
      <c r="AE30" s="8"/>
    </row>
    <row r="31" spans="1:33" ht="14.45" customHeight="1">
      <c r="A31" s="285"/>
      <c r="B31" s="286"/>
      <c r="C31" s="286"/>
      <c r="D31" s="286"/>
      <c r="E31" s="286"/>
      <c r="F31" s="286"/>
      <c r="G31" s="286"/>
      <c r="H31" s="286"/>
      <c r="I31" s="286"/>
      <c r="J31" s="286"/>
      <c r="K31" s="287"/>
      <c r="L31" s="12"/>
      <c r="M31" s="291" t="s">
        <v>76</v>
      </c>
      <c r="N31" s="291"/>
      <c r="O31" s="291"/>
      <c r="P31" s="291"/>
      <c r="Q31" s="8"/>
      <c r="R31" s="8"/>
      <c r="S31" s="8"/>
      <c r="T31" s="8"/>
      <c r="U31" s="8"/>
      <c r="V31" s="8"/>
      <c r="W31" s="8"/>
      <c r="X31" s="8"/>
      <c r="Y31" s="8"/>
      <c r="Z31" s="8"/>
      <c r="AA31" s="8"/>
      <c r="AB31" s="8"/>
      <c r="AC31" s="8"/>
      <c r="AD31" s="8"/>
      <c r="AE31" s="8"/>
      <c r="AF31" s="8"/>
      <c r="AG31" s="8"/>
    </row>
    <row r="32" spans="1:33">
      <c r="A32" s="285"/>
      <c r="B32" s="286"/>
      <c r="C32" s="286"/>
      <c r="D32" s="286"/>
      <c r="E32" s="286"/>
      <c r="F32" s="286"/>
      <c r="G32" s="286"/>
      <c r="H32" s="286"/>
      <c r="I32" s="286"/>
      <c r="J32" s="286"/>
      <c r="K32" s="287"/>
      <c r="L32" s="12"/>
      <c r="M32" s="291"/>
      <c r="N32" s="291"/>
      <c r="O32" s="291"/>
      <c r="P32" s="291"/>
      <c r="Q32" s="8"/>
      <c r="R32" s="8"/>
      <c r="S32" s="8"/>
      <c r="T32" s="8"/>
      <c r="U32" s="8"/>
      <c r="V32" s="8"/>
      <c r="W32" s="8"/>
      <c r="X32" s="8"/>
      <c r="Y32" s="8"/>
      <c r="Z32" s="8"/>
      <c r="AA32" s="8"/>
      <c r="AB32" s="8"/>
      <c r="AC32" s="8"/>
      <c r="AD32" s="8"/>
      <c r="AE32" s="8"/>
      <c r="AF32" s="8"/>
      <c r="AG32" s="8"/>
    </row>
    <row r="33" spans="1:33">
      <c r="A33" s="285"/>
      <c r="B33" s="286"/>
      <c r="C33" s="286"/>
      <c r="D33" s="286"/>
      <c r="E33" s="286"/>
      <c r="F33" s="286"/>
      <c r="G33" s="286"/>
      <c r="H33" s="286"/>
      <c r="I33" s="286"/>
      <c r="J33" s="286"/>
      <c r="K33" s="287"/>
      <c r="L33" s="12"/>
      <c r="M33" s="291"/>
      <c r="N33" s="291"/>
      <c r="O33" s="291"/>
      <c r="P33" s="291"/>
      <c r="Q33" s="8"/>
      <c r="R33" s="8"/>
      <c r="S33" s="8"/>
      <c r="T33" s="8"/>
      <c r="U33" s="8"/>
      <c r="V33" s="8"/>
      <c r="W33" s="8"/>
      <c r="X33" s="8"/>
      <c r="Y33" s="8"/>
      <c r="Z33" s="8"/>
      <c r="AA33" s="8"/>
      <c r="AB33" s="8"/>
      <c r="AC33" s="8"/>
      <c r="AD33" s="8"/>
      <c r="AE33" s="8"/>
      <c r="AF33" s="8"/>
      <c r="AG33" s="8"/>
    </row>
    <row r="34" spans="1:33">
      <c r="A34" s="285"/>
      <c r="B34" s="286"/>
      <c r="C34" s="286"/>
      <c r="D34" s="286"/>
      <c r="E34" s="286"/>
      <c r="F34" s="286"/>
      <c r="G34" s="286"/>
      <c r="H34" s="286"/>
      <c r="I34" s="286"/>
      <c r="J34" s="286"/>
      <c r="K34" s="287"/>
      <c r="L34" s="12"/>
      <c r="M34" s="291"/>
      <c r="N34" s="291"/>
      <c r="O34" s="291"/>
      <c r="P34" s="291"/>
      <c r="Q34" s="8"/>
      <c r="R34" s="8"/>
      <c r="S34" s="8"/>
      <c r="T34" s="8"/>
      <c r="U34" s="8"/>
      <c r="V34" s="8"/>
      <c r="W34" s="8"/>
      <c r="X34" s="8"/>
      <c r="Y34" s="8"/>
      <c r="Z34" s="8"/>
      <c r="AA34" s="8"/>
      <c r="AB34" s="8"/>
      <c r="AC34" s="8"/>
      <c r="AD34" s="8"/>
      <c r="AE34" s="8"/>
      <c r="AF34" s="8"/>
      <c r="AG34" s="8"/>
    </row>
    <row r="35" spans="1:33">
      <c r="A35" s="285"/>
      <c r="B35" s="286"/>
      <c r="C35" s="286"/>
      <c r="D35" s="286"/>
      <c r="E35" s="286"/>
      <c r="F35" s="286"/>
      <c r="G35" s="286"/>
      <c r="H35" s="286"/>
      <c r="I35" s="286"/>
      <c r="J35" s="286"/>
      <c r="K35" s="287"/>
      <c r="L35" s="12"/>
      <c r="M35" s="291"/>
      <c r="N35" s="291"/>
      <c r="O35" s="291"/>
      <c r="P35" s="291"/>
      <c r="Q35" s="8"/>
      <c r="R35" s="8"/>
      <c r="S35" s="8"/>
      <c r="T35" s="8"/>
      <c r="U35" s="8"/>
      <c r="V35" s="8"/>
      <c r="W35" s="8"/>
      <c r="X35" s="8"/>
      <c r="Y35" s="8"/>
      <c r="Z35" s="8"/>
      <c r="AA35" s="8"/>
      <c r="AB35" s="8"/>
      <c r="AC35" s="8"/>
      <c r="AD35" s="8"/>
      <c r="AE35" s="8"/>
      <c r="AF35" s="8"/>
      <c r="AG35" s="8"/>
    </row>
    <row r="36" spans="1:33">
      <c r="A36" s="285"/>
      <c r="B36" s="286"/>
      <c r="C36" s="286"/>
      <c r="D36" s="286"/>
      <c r="E36" s="286"/>
      <c r="F36" s="286"/>
      <c r="G36" s="286"/>
      <c r="H36" s="286"/>
      <c r="I36" s="286"/>
      <c r="J36" s="286"/>
      <c r="K36" s="287"/>
      <c r="L36" s="12"/>
      <c r="M36" s="291"/>
      <c r="N36" s="291"/>
      <c r="O36" s="291"/>
      <c r="P36" s="291"/>
      <c r="Q36" s="8"/>
      <c r="R36" s="8"/>
      <c r="S36" s="8"/>
      <c r="T36" s="8"/>
      <c r="U36" s="8"/>
      <c r="V36" s="8"/>
      <c r="W36" s="8"/>
      <c r="X36" s="8"/>
      <c r="Y36" s="8"/>
      <c r="Z36" s="8"/>
      <c r="AA36" s="8"/>
      <c r="AB36" s="8"/>
      <c r="AC36" s="8"/>
      <c r="AD36" s="8"/>
      <c r="AE36" s="8"/>
      <c r="AF36" s="8"/>
      <c r="AG36" s="8"/>
    </row>
    <row r="37" spans="1:33">
      <c r="A37" s="285"/>
      <c r="B37" s="286"/>
      <c r="C37" s="286"/>
      <c r="D37" s="286"/>
      <c r="E37" s="286"/>
      <c r="F37" s="286"/>
      <c r="G37" s="286"/>
      <c r="H37" s="286"/>
      <c r="I37" s="286"/>
      <c r="J37" s="286"/>
      <c r="K37" s="287"/>
      <c r="L37" s="12"/>
      <c r="M37" s="8"/>
      <c r="N37" s="8"/>
      <c r="O37" s="8"/>
      <c r="P37" s="8"/>
      <c r="Q37" s="8"/>
      <c r="R37" s="8"/>
      <c r="S37" s="8"/>
      <c r="T37" s="8"/>
      <c r="U37" s="8"/>
      <c r="V37" s="8"/>
      <c r="W37" s="8"/>
      <c r="X37" s="8"/>
      <c r="Y37" s="8"/>
      <c r="Z37" s="8"/>
      <c r="AA37" s="8"/>
      <c r="AB37" s="8"/>
      <c r="AC37" s="8"/>
      <c r="AD37" s="8"/>
      <c r="AE37" s="8"/>
      <c r="AF37" s="8"/>
      <c r="AG37" s="8"/>
    </row>
    <row r="38" spans="1:33">
      <c r="A38" s="285"/>
      <c r="B38" s="286"/>
      <c r="C38" s="286"/>
      <c r="D38" s="286"/>
      <c r="E38" s="286"/>
      <c r="F38" s="286"/>
      <c r="G38" s="286"/>
      <c r="H38" s="286"/>
      <c r="I38" s="286"/>
      <c r="J38" s="286"/>
      <c r="K38" s="287"/>
      <c r="L38" s="12"/>
      <c r="M38" s="8"/>
      <c r="N38" s="8"/>
      <c r="O38" s="8"/>
      <c r="P38" s="8"/>
      <c r="Q38" s="8"/>
      <c r="R38" s="8"/>
      <c r="S38" s="8"/>
      <c r="T38" s="8"/>
      <c r="U38" s="8"/>
      <c r="V38" s="8"/>
      <c r="W38" s="8"/>
      <c r="X38" s="8"/>
      <c r="Y38" s="8"/>
      <c r="Z38" s="8"/>
      <c r="AA38" s="8"/>
      <c r="AB38" s="8"/>
      <c r="AC38" s="8"/>
      <c r="AD38" s="8"/>
      <c r="AE38" s="8"/>
      <c r="AF38" s="8"/>
      <c r="AG38" s="8"/>
    </row>
    <row r="39" spans="1:33">
      <c r="A39" s="285"/>
      <c r="B39" s="286"/>
      <c r="C39" s="286"/>
      <c r="D39" s="286"/>
      <c r="E39" s="286"/>
      <c r="F39" s="286"/>
      <c r="G39" s="286"/>
      <c r="H39" s="286"/>
      <c r="I39" s="286"/>
      <c r="J39" s="286"/>
      <c r="K39" s="287"/>
      <c r="L39" s="12"/>
      <c r="M39" s="8"/>
      <c r="N39" s="8"/>
      <c r="O39" s="8"/>
      <c r="P39" s="8"/>
      <c r="Q39" s="8"/>
      <c r="R39" s="8"/>
      <c r="S39" s="8"/>
      <c r="T39" s="8"/>
      <c r="U39" s="8"/>
      <c r="V39" s="8"/>
      <c r="W39" s="8"/>
      <c r="X39" s="8"/>
      <c r="Y39" s="8"/>
      <c r="Z39" s="8"/>
      <c r="AA39" s="8"/>
      <c r="AB39" s="8"/>
      <c r="AC39" s="8"/>
      <c r="AD39" s="8"/>
      <c r="AE39" s="8"/>
      <c r="AF39" s="8"/>
      <c r="AG39" s="8"/>
    </row>
    <row r="40" spans="1:33">
      <c r="A40" s="285"/>
      <c r="B40" s="286"/>
      <c r="C40" s="286"/>
      <c r="D40" s="286"/>
      <c r="E40" s="286"/>
      <c r="F40" s="286"/>
      <c r="G40" s="286"/>
      <c r="H40" s="286"/>
      <c r="I40" s="286"/>
      <c r="J40" s="286"/>
      <c r="K40" s="287"/>
      <c r="L40" s="12"/>
      <c r="M40" s="8"/>
      <c r="N40" s="8"/>
      <c r="O40" s="8"/>
      <c r="P40" s="8"/>
      <c r="Q40" s="8"/>
      <c r="R40" s="8"/>
      <c r="S40" s="8"/>
      <c r="T40" s="8"/>
      <c r="U40" s="8"/>
      <c r="V40" s="8"/>
      <c r="W40" s="8"/>
      <c r="X40" s="8"/>
      <c r="Y40" s="8"/>
      <c r="Z40" s="8"/>
      <c r="AA40" s="8"/>
      <c r="AB40" s="8"/>
      <c r="AC40" s="8"/>
      <c r="AD40" s="8"/>
      <c r="AE40" s="8"/>
      <c r="AF40" s="8"/>
      <c r="AG40" s="8"/>
    </row>
    <row r="41" spans="1:33">
      <c r="A41" s="285"/>
      <c r="B41" s="286"/>
      <c r="C41" s="286"/>
      <c r="D41" s="286"/>
      <c r="E41" s="286"/>
      <c r="F41" s="286"/>
      <c r="G41" s="286"/>
      <c r="H41" s="286"/>
      <c r="I41" s="286"/>
      <c r="J41" s="286"/>
      <c r="K41" s="287"/>
      <c r="L41" s="12"/>
      <c r="M41" s="8"/>
      <c r="N41" s="8"/>
      <c r="O41" s="8"/>
      <c r="P41" s="8"/>
      <c r="Q41" s="8"/>
      <c r="R41" s="8"/>
      <c r="S41" s="8"/>
      <c r="T41" s="8"/>
      <c r="U41" s="8"/>
      <c r="V41" s="8"/>
      <c r="W41" s="8"/>
      <c r="X41" s="8"/>
      <c r="Y41" s="8"/>
      <c r="Z41" s="8"/>
      <c r="AA41" s="8"/>
      <c r="AB41" s="8"/>
      <c r="AC41" s="8"/>
      <c r="AD41" s="8"/>
      <c r="AE41" s="8"/>
      <c r="AF41" s="8"/>
      <c r="AG41" s="8"/>
    </row>
    <row r="42" spans="1:33">
      <c r="A42" s="285"/>
      <c r="B42" s="286"/>
      <c r="C42" s="286"/>
      <c r="D42" s="286"/>
      <c r="E42" s="286"/>
      <c r="F42" s="286"/>
      <c r="G42" s="286"/>
      <c r="H42" s="286"/>
      <c r="I42" s="286"/>
      <c r="J42" s="286"/>
      <c r="K42" s="287"/>
      <c r="L42" s="12"/>
      <c r="M42" s="8"/>
      <c r="N42" s="8"/>
      <c r="O42" s="8"/>
      <c r="P42" s="8"/>
      <c r="Q42" s="8"/>
      <c r="R42" s="8"/>
      <c r="S42" s="8"/>
      <c r="T42" s="8"/>
      <c r="U42" s="8"/>
      <c r="V42" s="8"/>
      <c r="W42" s="8"/>
      <c r="X42" s="8"/>
      <c r="Y42" s="8"/>
      <c r="Z42" s="8"/>
      <c r="AA42" s="8"/>
      <c r="AB42" s="8"/>
      <c r="AC42" s="8"/>
      <c r="AD42" s="8"/>
      <c r="AE42" s="8"/>
      <c r="AF42" s="8"/>
      <c r="AG42" s="8"/>
    </row>
    <row r="43" spans="1:33">
      <c r="A43" s="285"/>
      <c r="B43" s="286"/>
      <c r="C43" s="286"/>
      <c r="D43" s="286"/>
      <c r="E43" s="286"/>
      <c r="F43" s="286"/>
      <c r="G43" s="286"/>
      <c r="H43" s="286"/>
      <c r="I43" s="286"/>
      <c r="J43" s="286"/>
      <c r="K43" s="287"/>
      <c r="L43" s="12"/>
      <c r="M43" s="8"/>
      <c r="N43" s="8"/>
      <c r="O43" s="8"/>
      <c r="P43" s="8"/>
      <c r="Q43" s="8"/>
      <c r="R43" s="8"/>
      <c r="S43" s="8"/>
      <c r="T43" s="8"/>
      <c r="U43" s="8"/>
      <c r="V43" s="8"/>
      <c r="W43" s="8"/>
      <c r="X43" s="8"/>
      <c r="Y43" s="8"/>
      <c r="Z43" s="8"/>
      <c r="AA43" s="8"/>
      <c r="AB43" s="8"/>
      <c r="AC43" s="8"/>
      <c r="AD43" s="8"/>
      <c r="AE43" s="8"/>
      <c r="AF43" s="8"/>
      <c r="AG43" s="8"/>
    </row>
    <row r="44" spans="1:33">
      <c r="A44" s="285"/>
      <c r="B44" s="286"/>
      <c r="C44" s="286"/>
      <c r="D44" s="286"/>
      <c r="E44" s="286"/>
      <c r="F44" s="286"/>
      <c r="G44" s="286"/>
      <c r="H44" s="286"/>
      <c r="I44" s="286"/>
      <c r="J44" s="286"/>
      <c r="K44" s="287"/>
      <c r="L44" s="12"/>
      <c r="M44" s="8"/>
      <c r="N44" s="8"/>
      <c r="O44" s="8"/>
      <c r="P44" s="8"/>
      <c r="Q44" s="8"/>
      <c r="R44" s="8"/>
      <c r="S44" s="8"/>
      <c r="T44" s="8"/>
      <c r="U44" s="8"/>
      <c r="V44" s="8"/>
      <c r="W44" s="8"/>
      <c r="X44" s="8"/>
      <c r="Y44" s="8"/>
      <c r="Z44" s="8"/>
      <c r="AA44" s="8"/>
      <c r="AB44" s="8"/>
      <c r="AC44" s="8"/>
      <c r="AD44" s="8"/>
      <c r="AE44" s="8"/>
      <c r="AF44" s="8"/>
      <c r="AG44" s="8"/>
    </row>
    <row r="45" spans="1:33">
      <c r="A45" s="285"/>
      <c r="B45" s="286"/>
      <c r="C45" s="286"/>
      <c r="D45" s="286"/>
      <c r="E45" s="286"/>
      <c r="F45" s="286"/>
      <c r="G45" s="286"/>
      <c r="H45" s="286"/>
      <c r="I45" s="286"/>
      <c r="J45" s="286"/>
      <c r="K45" s="287"/>
      <c r="L45" s="12"/>
      <c r="M45" s="8"/>
      <c r="N45" s="8"/>
      <c r="O45" s="8"/>
      <c r="P45" s="8"/>
      <c r="Q45" s="8"/>
      <c r="R45" s="8"/>
      <c r="S45" s="8"/>
      <c r="T45" s="8"/>
      <c r="U45" s="8"/>
      <c r="V45" s="8"/>
      <c r="W45" s="8"/>
      <c r="X45" s="8"/>
      <c r="Y45" s="8"/>
      <c r="Z45" s="8"/>
      <c r="AA45" s="8"/>
      <c r="AB45" s="8"/>
      <c r="AC45" s="8"/>
      <c r="AD45" s="8"/>
      <c r="AE45" s="8"/>
      <c r="AF45" s="8"/>
      <c r="AG45" s="8"/>
    </row>
    <row r="46" spans="1:33">
      <c r="A46" s="288"/>
      <c r="B46" s="289"/>
      <c r="C46" s="289"/>
      <c r="D46" s="289"/>
      <c r="E46" s="289"/>
      <c r="F46" s="289"/>
      <c r="G46" s="289"/>
      <c r="H46" s="289"/>
      <c r="I46" s="289"/>
      <c r="J46" s="289"/>
      <c r="K46" s="290"/>
      <c r="L46" s="12"/>
      <c r="M46" s="8"/>
      <c r="N46" s="8"/>
      <c r="O46" s="8"/>
      <c r="P46" s="8"/>
      <c r="Q46" s="8"/>
      <c r="R46" s="8"/>
      <c r="S46" s="8"/>
      <c r="T46" s="8"/>
      <c r="U46" s="8"/>
      <c r="V46" s="8"/>
      <c r="W46" s="8"/>
      <c r="X46" s="8"/>
      <c r="Y46" s="8"/>
      <c r="Z46" s="8"/>
      <c r="AA46" s="8"/>
      <c r="AB46" s="8"/>
      <c r="AC46" s="8"/>
      <c r="AD46" s="8"/>
      <c r="AE46" s="8"/>
      <c r="AF46" s="8"/>
      <c r="AG46" s="8"/>
    </row>
    <row r="47" spans="1:33">
      <c r="A47" s="139"/>
      <c r="B47" s="139"/>
      <c r="C47" s="139"/>
      <c r="D47" s="139"/>
      <c r="E47" s="139"/>
      <c r="F47" s="139"/>
      <c r="G47" s="139"/>
      <c r="H47" s="139"/>
      <c r="I47" s="139"/>
      <c r="J47" s="139"/>
      <c r="K47" s="139"/>
      <c r="L47" s="12"/>
      <c r="M47" s="8"/>
      <c r="N47" s="8"/>
      <c r="O47" s="8"/>
      <c r="P47" s="8"/>
      <c r="Q47" s="8"/>
      <c r="R47" s="8"/>
      <c r="S47" s="8"/>
      <c r="T47" s="8"/>
      <c r="U47" s="8"/>
      <c r="V47" s="8"/>
      <c r="W47" s="8"/>
      <c r="X47" s="8"/>
      <c r="Y47" s="8"/>
      <c r="Z47" s="8"/>
      <c r="AA47" s="8"/>
      <c r="AB47" s="8"/>
      <c r="AC47" s="8"/>
      <c r="AD47" s="8"/>
      <c r="AE47" s="8"/>
      <c r="AF47" s="8"/>
      <c r="AG47" s="8"/>
    </row>
    <row r="48" spans="1:33">
      <c r="A48" s="139"/>
      <c r="B48" s="139"/>
      <c r="C48" s="139"/>
      <c r="D48" s="139"/>
      <c r="E48" s="139"/>
      <c r="F48" s="139"/>
      <c r="G48" s="139"/>
      <c r="H48" s="139"/>
      <c r="I48" s="139"/>
      <c r="J48" s="139"/>
      <c r="K48" s="139"/>
      <c r="L48" s="12"/>
      <c r="M48" s="8"/>
      <c r="N48" s="8"/>
      <c r="O48" s="8"/>
      <c r="P48" s="8"/>
      <c r="Q48" s="8"/>
      <c r="R48" s="8"/>
      <c r="S48" s="8"/>
      <c r="T48" s="8"/>
      <c r="U48" s="8"/>
      <c r="V48" s="8"/>
      <c r="W48" s="8"/>
      <c r="X48" s="8"/>
      <c r="Y48" s="8"/>
      <c r="Z48" s="8"/>
      <c r="AA48" s="8"/>
      <c r="AB48" s="8"/>
      <c r="AC48" s="8"/>
      <c r="AD48" s="8"/>
      <c r="AE48" s="8"/>
      <c r="AF48" s="8"/>
      <c r="AG48" s="8"/>
    </row>
    <row r="49" spans="1:33">
      <c r="A49" s="139"/>
      <c r="B49" s="139"/>
      <c r="C49" s="139"/>
      <c r="D49" s="139"/>
      <c r="E49" s="139"/>
      <c r="F49" s="139"/>
      <c r="G49" s="139"/>
      <c r="H49" s="139"/>
      <c r="I49" s="139"/>
      <c r="J49" s="139"/>
      <c r="K49" s="139"/>
      <c r="L49" s="12"/>
      <c r="M49" s="8"/>
      <c r="N49" s="8"/>
      <c r="O49" s="8"/>
      <c r="P49" s="8"/>
      <c r="Q49" s="8"/>
      <c r="R49" s="8"/>
      <c r="S49" s="8"/>
      <c r="T49" s="8"/>
      <c r="U49" s="8"/>
      <c r="V49" s="8"/>
      <c r="W49" s="8"/>
      <c r="X49" s="8"/>
      <c r="Y49" s="8"/>
      <c r="Z49" s="8"/>
      <c r="AA49" s="8"/>
      <c r="AB49" s="8"/>
      <c r="AC49" s="8"/>
      <c r="AD49" s="8"/>
      <c r="AE49" s="8"/>
      <c r="AF49" s="8"/>
      <c r="AG49" s="8"/>
    </row>
    <row r="50" spans="1:33">
      <c r="A50" s="8"/>
      <c r="B50" s="8"/>
      <c r="C50" s="8"/>
      <c r="D50" s="8"/>
      <c r="E50" s="8"/>
      <c r="F50" s="8"/>
      <c r="G50" s="8"/>
      <c r="H50" s="8"/>
      <c r="I50" s="8"/>
      <c r="J50" s="8"/>
      <c r="K50" s="8"/>
      <c r="M50" s="8"/>
      <c r="N50" s="8"/>
      <c r="O50" s="8"/>
      <c r="P50" s="8"/>
      <c r="Q50" s="8"/>
      <c r="R50" s="8"/>
      <c r="S50" s="8"/>
      <c r="T50" s="8"/>
      <c r="U50" s="8"/>
      <c r="V50" s="8"/>
      <c r="W50" s="8"/>
      <c r="X50" s="8"/>
      <c r="Y50" s="8"/>
      <c r="Z50" s="8"/>
      <c r="AA50" s="8"/>
      <c r="AB50" s="8"/>
      <c r="AC50" s="8"/>
      <c r="AD50" s="8"/>
      <c r="AE50" s="8"/>
      <c r="AF50" s="8"/>
      <c r="AG50" s="8"/>
    </row>
    <row r="51" spans="1:33">
      <c r="A51" s="8"/>
      <c r="B51" s="8"/>
      <c r="C51" s="8"/>
      <c r="D51" s="8"/>
      <c r="E51" s="8"/>
      <c r="F51" s="8"/>
      <c r="G51" s="8"/>
      <c r="H51" s="8"/>
      <c r="I51" s="8"/>
      <c r="J51" s="8"/>
      <c r="K51" s="8"/>
      <c r="M51" s="8"/>
      <c r="N51" s="8"/>
      <c r="O51" s="8"/>
      <c r="P51" s="8"/>
      <c r="Q51" s="8"/>
      <c r="R51" s="8"/>
      <c r="S51" s="8"/>
      <c r="T51" s="8"/>
      <c r="U51" s="8"/>
      <c r="V51" s="8"/>
      <c r="W51" s="8"/>
      <c r="X51" s="8"/>
      <c r="Y51" s="8"/>
      <c r="Z51" s="8"/>
      <c r="AA51" s="8"/>
      <c r="AB51" s="8"/>
      <c r="AC51" s="8"/>
      <c r="AD51" s="8"/>
      <c r="AE51" s="8"/>
      <c r="AF51" s="8"/>
      <c r="AG51" s="8"/>
    </row>
    <row r="52" spans="1:33">
      <c r="A52" s="8"/>
      <c r="B52" s="8"/>
      <c r="C52" s="8"/>
      <c r="D52" s="8"/>
      <c r="E52" s="8"/>
      <c r="F52" s="8"/>
      <c r="G52" s="8"/>
      <c r="H52" s="8"/>
      <c r="I52" s="8"/>
      <c r="J52" s="8"/>
      <c r="K52" s="8"/>
      <c r="M52" s="8"/>
      <c r="N52" s="8"/>
      <c r="O52" s="8"/>
      <c r="P52" s="8"/>
      <c r="Q52" s="8"/>
      <c r="R52" s="8"/>
      <c r="S52" s="8"/>
      <c r="T52" s="8"/>
      <c r="U52" s="8"/>
      <c r="V52" s="8"/>
      <c r="W52" s="8"/>
      <c r="X52" s="8"/>
      <c r="Y52" s="8"/>
      <c r="Z52" s="8"/>
      <c r="AA52" s="8"/>
      <c r="AB52" s="8"/>
      <c r="AC52" s="8"/>
      <c r="AD52" s="8"/>
      <c r="AE52" s="8"/>
      <c r="AF52" s="8"/>
      <c r="AG52" s="8"/>
    </row>
    <row r="53" spans="1:33">
      <c r="A53" s="8"/>
      <c r="B53" s="8"/>
      <c r="C53" s="8"/>
      <c r="D53" s="8"/>
      <c r="E53" s="8"/>
      <c r="F53" s="8"/>
      <c r="G53" s="8"/>
      <c r="H53" s="8"/>
      <c r="I53" s="8"/>
      <c r="J53" s="8"/>
      <c r="K53" s="8"/>
      <c r="M53" s="8"/>
      <c r="N53" s="8"/>
      <c r="O53" s="8"/>
      <c r="P53" s="8"/>
      <c r="Q53" s="8"/>
      <c r="R53" s="8"/>
      <c r="S53" s="8"/>
      <c r="T53" s="8"/>
      <c r="U53" s="8"/>
      <c r="V53" s="8"/>
      <c r="W53" s="8"/>
      <c r="X53" s="8"/>
      <c r="Y53" s="8"/>
      <c r="Z53" s="8"/>
      <c r="AA53" s="8"/>
      <c r="AB53" s="8"/>
      <c r="AC53" s="8"/>
      <c r="AD53" s="8"/>
      <c r="AE53" s="8"/>
      <c r="AF53" s="8"/>
      <c r="AG53" s="8"/>
    </row>
    <row r="54" spans="1:33">
      <c r="A54" s="8"/>
      <c r="B54" s="8"/>
      <c r="C54" s="8"/>
      <c r="D54" s="8"/>
      <c r="E54" s="8"/>
      <c r="F54" s="8"/>
      <c r="G54" s="8"/>
      <c r="H54" s="8"/>
      <c r="I54" s="8"/>
      <c r="J54" s="8"/>
      <c r="K54" s="8"/>
      <c r="M54" s="8"/>
      <c r="N54" s="8"/>
      <c r="O54" s="8"/>
      <c r="P54" s="8"/>
      <c r="Q54" s="8"/>
      <c r="R54" s="8"/>
      <c r="S54" s="8"/>
      <c r="T54" s="8"/>
      <c r="U54" s="8"/>
      <c r="V54" s="8"/>
      <c r="W54" s="8"/>
      <c r="X54" s="8"/>
      <c r="Y54" s="8"/>
      <c r="Z54" s="8"/>
      <c r="AA54" s="8"/>
      <c r="AB54" s="8"/>
      <c r="AC54" s="8"/>
      <c r="AD54" s="8"/>
      <c r="AE54" s="8"/>
      <c r="AF54" s="8"/>
      <c r="AG54" s="8"/>
    </row>
    <row r="55" spans="1:33">
      <c r="A55" s="8"/>
      <c r="B55" s="8"/>
      <c r="C55" s="8"/>
      <c r="D55" s="8"/>
      <c r="E55" s="8"/>
      <c r="F55" s="8"/>
      <c r="G55" s="8"/>
      <c r="H55" s="8"/>
      <c r="I55" s="8"/>
      <c r="J55" s="8"/>
      <c r="K55" s="8"/>
      <c r="M55" s="8"/>
      <c r="N55" s="8"/>
      <c r="O55" s="8"/>
      <c r="P55" s="8"/>
      <c r="Q55" s="8"/>
      <c r="R55" s="8"/>
      <c r="S55" s="8"/>
      <c r="T55" s="8"/>
      <c r="U55" s="8"/>
      <c r="V55" s="8"/>
      <c r="W55" s="8"/>
      <c r="X55" s="8"/>
      <c r="Y55" s="8"/>
      <c r="Z55" s="8"/>
      <c r="AA55" s="8"/>
      <c r="AB55" s="8"/>
      <c r="AC55" s="8"/>
      <c r="AD55" s="8"/>
      <c r="AE55" s="8"/>
      <c r="AF55" s="8"/>
      <c r="AG55" s="8"/>
    </row>
    <row r="56" spans="1:33">
      <c r="A56" s="8"/>
      <c r="B56" s="8"/>
      <c r="C56" s="8"/>
      <c r="D56" s="8"/>
      <c r="E56" s="8"/>
      <c r="F56" s="8"/>
      <c r="G56" s="8"/>
      <c r="H56" s="8"/>
      <c r="I56" s="8"/>
      <c r="J56" s="8"/>
      <c r="K56" s="8"/>
      <c r="M56" s="8"/>
      <c r="N56" s="8"/>
      <c r="O56" s="8"/>
      <c r="P56" s="8"/>
      <c r="Q56" s="8"/>
      <c r="R56" s="8"/>
      <c r="S56" s="8"/>
      <c r="T56" s="8"/>
      <c r="U56" s="8"/>
      <c r="V56" s="8"/>
      <c r="W56" s="8"/>
      <c r="X56" s="8"/>
      <c r="Y56" s="8"/>
      <c r="Z56" s="8"/>
      <c r="AA56" s="8"/>
      <c r="AB56" s="8"/>
      <c r="AC56" s="8"/>
      <c r="AD56" s="8"/>
      <c r="AE56" s="8"/>
      <c r="AF56" s="8"/>
      <c r="AG56" s="8"/>
    </row>
    <row r="57" spans="1:33">
      <c r="A57" s="8"/>
      <c r="B57" s="8"/>
      <c r="C57" s="8"/>
      <c r="D57" s="8"/>
      <c r="E57" s="8"/>
      <c r="F57" s="8"/>
      <c r="G57" s="8"/>
      <c r="H57" s="8"/>
      <c r="I57" s="8"/>
      <c r="J57" s="8"/>
      <c r="K57" s="8"/>
      <c r="M57" s="8"/>
      <c r="N57" s="8"/>
      <c r="O57" s="8"/>
      <c r="P57" s="8"/>
      <c r="Q57" s="8"/>
      <c r="R57" s="8"/>
      <c r="S57" s="8"/>
      <c r="T57" s="8"/>
      <c r="U57" s="8"/>
      <c r="V57" s="8"/>
      <c r="W57" s="8"/>
      <c r="X57" s="8"/>
      <c r="Y57" s="8"/>
      <c r="Z57" s="8"/>
      <c r="AA57" s="8"/>
      <c r="AB57" s="8"/>
      <c r="AC57" s="8"/>
      <c r="AD57" s="8"/>
      <c r="AE57" s="8"/>
      <c r="AF57" s="8"/>
      <c r="AG57" s="8"/>
    </row>
    <row r="58" spans="1:33">
      <c r="A58" s="8"/>
      <c r="B58" s="8"/>
      <c r="C58" s="8"/>
      <c r="D58" s="8"/>
      <c r="E58" s="8"/>
      <c r="F58" s="8"/>
      <c r="G58" s="8"/>
      <c r="H58" s="8"/>
      <c r="I58" s="8"/>
      <c r="J58" s="8"/>
      <c r="K58" s="8"/>
      <c r="M58" s="8"/>
      <c r="N58" s="8"/>
      <c r="O58" s="8"/>
      <c r="P58" s="8"/>
      <c r="Q58" s="8"/>
      <c r="R58" s="8"/>
      <c r="S58" s="8"/>
      <c r="T58" s="8"/>
      <c r="U58" s="8"/>
      <c r="V58" s="8"/>
      <c r="W58" s="8"/>
      <c r="X58" s="8"/>
      <c r="Y58" s="8"/>
      <c r="Z58" s="8"/>
      <c r="AA58" s="8"/>
      <c r="AB58" s="8"/>
      <c r="AC58" s="8"/>
      <c r="AD58" s="8"/>
      <c r="AE58" s="8"/>
      <c r="AF58" s="8"/>
      <c r="AG58" s="8"/>
    </row>
    <row r="59" spans="1:33">
      <c r="A59" s="8"/>
      <c r="B59" s="8"/>
      <c r="C59" s="8"/>
      <c r="D59" s="8"/>
      <c r="E59" s="8"/>
      <c r="F59" s="8"/>
      <c r="G59" s="8"/>
      <c r="H59" s="8"/>
      <c r="I59" s="8"/>
      <c r="J59" s="8"/>
      <c r="K59" s="8"/>
      <c r="M59" s="8"/>
      <c r="N59" s="8"/>
      <c r="O59" s="8"/>
      <c r="P59" s="8"/>
      <c r="Q59" s="8"/>
      <c r="R59" s="8"/>
      <c r="S59" s="8"/>
      <c r="T59" s="8"/>
      <c r="U59" s="8"/>
      <c r="V59" s="8"/>
      <c r="W59" s="8"/>
      <c r="X59" s="8"/>
      <c r="Y59" s="8"/>
      <c r="Z59" s="8"/>
      <c r="AA59" s="8"/>
      <c r="AB59" s="8"/>
      <c r="AC59" s="8"/>
      <c r="AD59" s="8"/>
      <c r="AE59" s="8"/>
      <c r="AF59" s="8"/>
      <c r="AG59" s="8"/>
    </row>
    <row r="60" spans="1:33">
      <c r="A60" s="8"/>
      <c r="B60" s="8"/>
      <c r="C60" s="8"/>
      <c r="D60" s="8"/>
      <c r="E60" s="8"/>
      <c r="F60" s="8"/>
      <c r="G60" s="8"/>
      <c r="H60" s="8"/>
      <c r="I60" s="8"/>
      <c r="J60" s="8"/>
      <c r="K60" s="8"/>
      <c r="M60" s="8"/>
      <c r="N60" s="8"/>
      <c r="O60" s="8"/>
      <c r="P60" s="8"/>
      <c r="Q60" s="8"/>
      <c r="R60" s="8"/>
      <c r="S60" s="8"/>
      <c r="T60" s="8"/>
      <c r="U60" s="8"/>
      <c r="V60" s="8"/>
      <c r="W60" s="8"/>
      <c r="X60" s="8"/>
      <c r="Y60" s="8"/>
      <c r="Z60" s="8"/>
      <c r="AA60" s="8"/>
      <c r="AB60" s="8"/>
      <c r="AC60" s="8"/>
      <c r="AD60" s="8"/>
      <c r="AE60" s="8"/>
      <c r="AF60" s="8"/>
      <c r="AG60" s="8"/>
    </row>
    <row r="61" spans="1:33">
      <c r="A61" s="8"/>
      <c r="B61" s="8"/>
      <c r="C61" s="8"/>
      <c r="D61" s="8"/>
      <c r="E61" s="8"/>
      <c r="F61" s="8"/>
      <c r="G61" s="8"/>
      <c r="H61" s="8"/>
      <c r="I61" s="8"/>
      <c r="J61" s="8"/>
      <c r="K61" s="8"/>
      <c r="M61" s="8"/>
      <c r="N61" s="8"/>
      <c r="O61" s="8"/>
      <c r="P61" s="8"/>
      <c r="Q61" s="8"/>
      <c r="R61" s="8"/>
      <c r="S61" s="8"/>
      <c r="T61" s="8"/>
      <c r="U61" s="8"/>
      <c r="V61" s="8"/>
      <c r="W61" s="8"/>
      <c r="X61" s="8"/>
      <c r="Y61" s="8"/>
      <c r="Z61" s="8"/>
      <c r="AA61" s="8"/>
      <c r="AB61" s="8"/>
      <c r="AC61" s="8"/>
      <c r="AD61" s="8"/>
      <c r="AE61" s="8"/>
      <c r="AF61" s="8"/>
      <c r="AG61" s="8"/>
    </row>
    <row r="62" spans="1:33">
      <c r="A62" s="8"/>
      <c r="B62" s="8"/>
      <c r="C62" s="8"/>
      <c r="D62" s="8"/>
      <c r="E62" s="8"/>
      <c r="F62" s="8"/>
      <c r="G62" s="8"/>
      <c r="H62" s="8"/>
      <c r="I62" s="8"/>
      <c r="J62" s="8"/>
      <c r="K62" s="8"/>
      <c r="M62" s="8"/>
      <c r="N62" s="8"/>
      <c r="O62" s="8"/>
      <c r="P62" s="8"/>
      <c r="Q62" s="8"/>
      <c r="R62" s="8"/>
      <c r="S62" s="8"/>
      <c r="T62" s="8"/>
      <c r="U62" s="8"/>
      <c r="V62" s="8"/>
      <c r="W62" s="8"/>
      <c r="X62" s="8"/>
      <c r="Y62" s="8"/>
      <c r="Z62" s="8"/>
      <c r="AA62" s="8"/>
      <c r="AB62" s="8"/>
      <c r="AC62" s="8"/>
      <c r="AD62" s="8"/>
      <c r="AE62" s="8"/>
      <c r="AF62" s="8"/>
      <c r="AG62" s="8"/>
    </row>
    <row r="63" spans="1:33">
      <c r="A63" s="8"/>
      <c r="B63" s="8"/>
      <c r="C63" s="8"/>
      <c r="D63" s="8"/>
      <c r="E63" s="8"/>
      <c r="F63" s="8"/>
      <c r="G63" s="8"/>
      <c r="H63" s="8"/>
      <c r="I63" s="8"/>
      <c r="J63" s="8"/>
      <c r="K63" s="8"/>
      <c r="M63" s="8"/>
      <c r="N63" s="8"/>
      <c r="O63" s="8"/>
      <c r="P63" s="8"/>
      <c r="Q63" s="8"/>
      <c r="R63" s="8"/>
      <c r="S63" s="8"/>
      <c r="T63" s="8"/>
      <c r="U63" s="8"/>
      <c r="V63" s="8"/>
      <c r="W63" s="8"/>
      <c r="X63" s="8"/>
      <c r="Y63" s="8"/>
      <c r="Z63" s="8"/>
      <c r="AA63" s="8"/>
      <c r="AB63" s="8"/>
      <c r="AC63" s="8"/>
      <c r="AD63" s="8"/>
      <c r="AE63" s="8"/>
      <c r="AF63" s="8"/>
      <c r="AG63" s="8"/>
    </row>
    <row r="64" spans="1:33">
      <c r="A64" s="8"/>
      <c r="B64" s="8"/>
      <c r="C64" s="8"/>
      <c r="D64" s="8"/>
      <c r="E64" s="8"/>
      <c r="F64" s="8"/>
      <c r="G64" s="8"/>
      <c r="H64" s="8"/>
      <c r="I64" s="8"/>
      <c r="J64" s="8"/>
      <c r="K64" s="8"/>
      <c r="M64" s="8"/>
      <c r="N64" s="8"/>
      <c r="O64" s="8"/>
      <c r="P64" s="8"/>
      <c r="Q64" s="8"/>
      <c r="R64" s="8"/>
      <c r="S64" s="8"/>
      <c r="T64" s="8"/>
      <c r="U64" s="8"/>
      <c r="V64" s="8"/>
      <c r="W64" s="8"/>
      <c r="X64" s="8"/>
      <c r="Y64" s="8"/>
      <c r="Z64" s="8"/>
      <c r="AA64" s="8"/>
      <c r="AB64" s="8"/>
      <c r="AC64" s="8"/>
      <c r="AD64" s="8"/>
      <c r="AE64" s="8"/>
      <c r="AF64" s="8"/>
      <c r="AG64" s="8"/>
    </row>
    <row r="65" spans="1:33">
      <c r="A65" s="8"/>
      <c r="B65" s="8"/>
      <c r="C65" s="8"/>
      <c r="D65" s="8"/>
      <c r="E65" s="8"/>
      <c r="F65" s="8"/>
      <c r="G65" s="8"/>
      <c r="H65" s="8"/>
      <c r="I65" s="8"/>
      <c r="J65" s="8"/>
      <c r="K65" s="8"/>
      <c r="M65" s="8"/>
      <c r="N65" s="8"/>
      <c r="O65" s="8"/>
      <c r="P65" s="8"/>
      <c r="Q65" s="8"/>
      <c r="R65" s="8"/>
      <c r="S65" s="8"/>
      <c r="T65" s="8"/>
      <c r="U65" s="8"/>
      <c r="V65" s="8"/>
      <c r="W65" s="8"/>
      <c r="X65" s="8"/>
      <c r="Y65" s="8"/>
      <c r="Z65" s="8"/>
      <c r="AA65" s="8"/>
      <c r="AB65" s="8"/>
      <c r="AC65" s="8"/>
      <c r="AD65" s="8"/>
      <c r="AE65" s="8"/>
      <c r="AF65" s="8"/>
      <c r="AG65" s="8"/>
    </row>
    <row r="66" spans="1:33">
      <c r="A66" s="8"/>
      <c r="B66" s="8"/>
      <c r="C66" s="8"/>
      <c r="D66" s="8"/>
      <c r="E66" s="8"/>
      <c r="F66" s="8"/>
      <c r="G66" s="8"/>
      <c r="H66" s="8"/>
      <c r="I66" s="8"/>
      <c r="J66" s="8"/>
      <c r="K66" s="8"/>
      <c r="M66" s="8"/>
      <c r="N66" s="8"/>
      <c r="O66" s="8"/>
      <c r="P66" s="8"/>
      <c r="Q66" s="8"/>
      <c r="R66" s="8"/>
      <c r="S66" s="8"/>
      <c r="T66" s="8"/>
      <c r="U66" s="8"/>
      <c r="V66" s="8"/>
      <c r="W66" s="8"/>
      <c r="X66" s="8"/>
      <c r="Y66" s="8"/>
      <c r="Z66" s="8"/>
      <c r="AA66" s="8"/>
      <c r="AB66" s="8"/>
      <c r="AC66" s="8"/>
      <c r="AD66" s="8"/>
      <c r="AE66" s="8"/>
      <c r="AF66" s="8"/>
      <c r="AG66" s="8"/>
    </row>
    <row r="67" spans="1:33">
      <c r="A67" s="8"/>
      <c r="B67" s="8"/>
      <c r="C67" s="8"/>
      <c r="D67" s="8"/>
      <c r="E67" s="8"/>
      <c r="F67" s="8"/>
      <c r="G67" s="8"/>
      <c r="H67" s="8"/>
      <c r="I67" s="8"/>
      <c r="J67" s="8"/>
      <c r="K67" s="8"/>
      <c r="M67" s="8"/>
      <c r="N67" s="8"/>
      <c r="O67" s="8"/>
      <c r="P67" s="8"/>
      <c r="Q67" s="8"/>
      <c r="R67" s="8"/>
      <c r="S67" s="8"/>
      <c r="T67" s="8"/>
      <c r="U67" s="8"/>
      <c r="V67" s="8"/>
      <c r="W67" s="8"/>
      <c r="X67" s="8"/>
      <c r="Y67" s="8"/>
      <c r="Z67" s="8"/>
      <c r="AA67" s="8"/>
      <c r="AB67" s="8"/>
      <c r="AC67" s="8"/>
      <c r="AD67" s="8"/>
      <c r="AE67" s="8"/>
      <c r="AF67" s="8"/>
      <c r="AG67" s="8"/>
    </row>
    <row r="68" spans="1:33">
      <c r="A68" s="8"/>
      <c r="B68" s="8"/>
      <c r="C68" s="8"/>
      <c r="D68" s="8"/>
      <c r="E68" s="8"/>
      <c r="F68" s="8"/>
      <c r="G68" s="8"/>
      <c r="H68" s="8"/>
      <c r="I68" s="8"/>
      <c r="J68" s="8"/>
      <c r="K68" s="8"/>
      <c r="M68" s="8"/>
      <c r="N68" s="8"/>
      <c r="O68" s="8"/>
      <c r="P68" s="8"/>
      <c r="Q68" s="8"/>
      <c r="R68" s="8"/>
      <c r="S68" s="8"/>
      <c r="T68" s="8"/>
      <c r="U68" s="8"/>
      <c r="V68" s="8"/>
      <c r="W68" s="8"/>
      <c r="X68" s="8"/>
      <c r="Y68" s="8"/>
      <c r="Z68" s="8"/>
      <c r="AA68" s="8"/>
      <c r="AB68" s="8"/>
      <c r="AC68" s="8"/>
      <c r="AD68" s="8"/>
      <c r="AE68" s="8"/>
      <c r="AF68" s="8"/>
      <c r="AG68" s="8"/>
    </row>
    <row r="69" spans="1:33">
      <c r="A69" s="8"/>
      <c r="B69" s="8"/>
      <c r="C69" s="8"/>
      <c r="D69" s="8"/>
      <c r="E69" s="8"/>
      <c r="F69" s="8"/>
      <c r="G69" s="8"/>
      <c r="H69" s="8"/>
      <c r="I69" s="8"/>
      <c r="J69" s="8"/>
      <c r="K69" s="8"/>
      <c r="M69" s="8"/>
      <c r="N69" s="8"/>
      <c r="O69" s="8"/>
      <c r="P69" s="8"/>
      <c r="Q69" s="8"/>
      <c r="R69" s="8"/>
      <c r="S69" s="8"/>
      <c r="T69" s="8"/>
      <c r="U69" s="8"/>
      <c r="V69" s="8"/>
      <c r="W69" s="8"/>
      <c r="X69" s="8"/>
      <c r="Y69" s="8"/>
      <c r="Z69" s="8"/>
      <c r="AA69" s="8"/>
      <c r="AB69" s="8"/>
      <c r="AC69" s="8"/>
      <c r="AD69" s="8"/>
      <c r="AE69" s="8"/>
      <c r="AF69" s="8"/>
      <c r="AG69" s="8"/>
    </row>
    <row r="70" spans="1:33">
      <c r="A70" s="8"/>
      <c r="B70" s="8"/>
      <c r="C70" s="8"/>
      <c r="D70" s="8"/>
      <c r="E70" s="8"/>
      <c r="F70" s="8"/>
      <c r="G70" s="8"/>
      <c r="H70" s="8"/>
      <c r="I70" s="8"/>
      <c r="J70" s="8"/>
      <c r="K70" s="8"/>
      <c r="M70" s="8"/>
      <c r="N70" s="8"/>
      <c r="O70" s="8"/>
      <c r="P70" s="8"/>
      <c r="Q70" s="8"/>
      <c r="R70" s="8"/>
      <c r="S70" s="8"/>
      <c r="T70" s="8"/>
      <c r="U70" s="8"/>
      <c r="V70" s="8"/>
      <c r="W70" s="8"/>
      <c r="X70" s="8"/>
      <c r="Y70" s="8"/>
      <c r="Z70" s="8"/>
      <c r="AA70" s="8"/>
      <c r="AB70" s="8"/>
      <c r="AC70" s="8"/>
      <c r="AD70" s="8"/>
      <c r="AE70" s="8"/>
      <c r="AF70" s="8"/>
      <c r="AG70" s="8"/>
    </row>
    <row r="71" spans="1:33">
      <c r="A71" s="8"/>
      <c r="B71" s="8"/>
      <c r="C71" s="8"/>
      <c r="D71" s="8"/>
      <c r="E71" s="8"/>
      <c r="F71" s="8"/>
      <c r="G71" s="8"/>
      <c r="H71" s="8"/>
      <c r="I71" s="8"/>
      <c r="J71" s="8"/>
      <c r="K71" s="8"/>
      <c r="M71" s="8"/>
      <c r="N71" s="8"/>
      <c r="O71" s="8"/>
      <c r="P71" s="8"/>
      <c r="Q71" s="8"/>
      <c r="R71" s="8"/>
      <c r="S71" s="8"/>
      <c r="T71" s="8"/>
      <c r="U71" s="8"/>
      <c r="V71" s="8"/>
      <c r="W71" s="8"/>
      <c r="X71" s="8"/>
      <c r="Y71" s="8"/>
      <c r="Z71" s="8"/>
      <c r="AA71" s="8"/>
      <c r="AB71" s="8"/>
      <c r="AC71" s="8"/>
      <c r="AD71" s="8"/>
      <c r="AE71" s="8"/>
      <c r="AF71" s="8"/>
      <c r="AG71" s="8"/>
    </row>
    <row r="72" spans="1:33">
      <c r="A72" s="8"/>
      <c r="B72" s="8"/>
      <c r="C72" s="8"/>
      <c r="D72" s="8"/>
      <c r="E72" s="8"/>
      <c r="F72" s="8"/>
      <c r="G72" s="8"/>
      <c r="H72" s="8"/>
      <c r="I72" s="8"/>
      <c r="J72" s="8"/>
      <c r="K72" s="8"/>
      <c r="M72" s="8"/>
      <c r="N72" s="8"/>
      <c r="O72" s="8"/>
      <c r="P72" s="8"/>
      <c r="Q72" s="8"/>
      <c r="R72" s="8"/>
      <c r="S72" s="8"/>
      <c r="T72" s="8"/>
      <c r="U72" s="8"/>
      <c r="V72" s="8"/>
      <c r="W72" s="8"/>
      <c r="X72" s="8"/>
      <c r="Y72" s="8"/>
      <c r="Z72" s="8"/>
      <c r="AA72" s="8"/>
      <c r="AB72" s="8"/>
      <c r="AC72" s="8"/>
      <c r="AD72" s="8"/>
      <c r="AE72" s="8"/>
      <c r="AF72" s="8"/>
      <c r="AG72" s="8"/>
    </row>
    <row r="73" spans="1:33">
      <c r="A73" s="8"/>
      <c r="B73" s="8"/>
      <c r="C73" s="8"/>
      <c r="D73" s="8"/>
      <c r="E73" s="8"/>
      <c r="F73" s="8"/>
      <c r="G73" s="8"/>
      <c r="H73" s="8"/>
      <c r="I73" s="8"/>
      <c r="J73" s="8"/>
      <c r="K73" s="8"/>
      <c r="M73" s="8"/>
      <c r="N73" s="8"/>
      <c r="O73" s="8"/>
      <c r="P73" s="8"/>
      <c r="Q73" s="8"/>
      <c r="R73" s="8"/>
      <c r="S73" s="8"/>
      <c r="T73" s="8"/>
      <c r="U73" s="8"/>
      <c r="V73" s="8"/>
      <c r="W73" s="8"/>
      <c r="X73" s="8"/>
      <c r="Y73" s="8"/>
      <c r="Z73" s="8"/>
      <c r="AA73" s="8"/>
      <c r="AB73" s="8"/>
      <c r="AC73" s="8"/>
      <c r="AD73" s="8"/>
      <c r="AE73" s="8"/>
      <c r="AF73" s="8"/>
      <c r="AG73" s="8"/>
    </row>
    <row r="74" spans="1:33">
      <c r="A74" s="8"/>
      <c r="B74" s="8"/>
      <c r="C74" s="8"/>
      <c r="D74" s="8"/>
      <c r="E74" s="8"/>
      <c r="F74" s="8"/>
      <c r="G74" s="8"/>
      <c r="H74" s="8"/>
      <c r="I74" s="8"/>
      <c r="J74" s="8"/>
      <c r="K74" s="8"/>
      <c r="M74" s="8"/>
      <c r="N74" s="8"/>
      <c r="O74" s="8"/>
      <c r="P74" s="8"/>
      <c r="Q74" s="8"/>
      <c r="R74" s="8"/>
      <c r="S74" s="8"/>
      <c r="T74" s="8"/>
      <c r="U74" s="8"/>
      <c r="V74" s="8"/>
      <c r="W74" s="8"/>
      <c r="X74" s="8"/>
      <c r="Y74" s="8"/>
      <c r="Z74" s="8"/>
      <c r="AA74" s="8"/>
      <c r="AB74" s="8"/>
      <c r="AC74" s="8"/>
      <c r="AD74" s="8"/>
      <c r="AE74" s="8"/>
      <c r="AF74" s="8"/>
      <c r="AG74" s="8"/>
    </row>
    <row r="75" spans="1:33">
      <c r="A75" s="8"/>
      <c r="B75" s="8"/>
      <c r="C75" s="8"/>
      <c r="D75" s="8"/>
      <c r="E75" s="8"/>
      <c r="F75" s="8"/>
      <c r="G75" s="8"/>
      <c r="H75" s="8"/>
      <c r="I75" s="8"/>
      <c r="J75" s="8"/>
      <c r="K75" s="8"/>
      <c r="M75" s="8"/>
      <c r="N75" s="8"/>
      <c r="O75" s="8"/>
      <c r="P75" s="8"/>
      <c r="Q75" s="8"/>
      <c r="R75" s="8"/>
      <c r="S75" s="8"/>
      <c r="T75" s="8"/>
      <c r="U75" s="8"/>
      <c r="V75" s="8"/>
      <c r="W75" s="8"/>
      <c r="X75" s="8"/>
      <c r="Y75" s="8"/>
      <c r="Z75" s="8"/>
      <c r="AA75" s="8"/>
      <c r="AB75" s="8"/>
      <c r="AC75" s="8"/>
      <c r="AD75" s="8"/>
      <c r="AE75" s="8"/>
      <c r="AF75" s="8"/>
      <c r="AG75" s="8"/>
    </row>
    <row r="76" spans="1:33">
      <c r="A76" s="8"/>
      <c r="B76" s="8"/>
      <c r="C76" s="8"/>
      <c r="D76" s="8"/>
      <c r="E76" s="8"/>
      <c r="F76" s="8"/>
      <c r="G76" s="8"/>
      <c r="H76" s="8"/>
      <c r="I76" s="8"/>
      <c r="J76" s="8"/>
      <c r="K76" s="8"/>
      <c r="M76" s="8"/>
      <c r="N76" s="8"/>
      <c r="O76" s="8"/>
      <c r="P76" s="8"/>
      <c r="Q76" s="8"/>
      <c r="R76" s="8"/>
      <c r="S76" s="8"/>
      <c r="T76" s="8"/>
      <c r="U76" s="8"/>
      <c r="V76" s="8"/>
      <c r="W76" s="8"/>
      <c r="X76" s="8"/>
      <c r="Y76" s="8"/>
      <c r="Z76" s="8"/>
      <c r="AA76" s="8"/>
      <c r="AB76" s="8"/>
      <c r="AC76" s="8"/>
      <c r="AD76" s="8"/>
      <c r="AE76" s="8"/>
      <c r="AF76" s="8"/>
      <c r="AG76" s="8"/>
    </row>
    <row r="77" spans="1:33">
      <c r="A77" s="8"/>
      <c r="B77" s="8"/>
      <c r="C77" s="8"/>
      <c r="D77" s="8"/>
      <c r="E77" s="8"/>
      <c r="F77" s="8"/>
      <c r="G77" s="8"/>
      <c r="H77" s="8"/>
      <c r="I77" s="8"/>
      <c r="J77" s="8"/>
      <c r="K77" s="8"/>
      <c r="M77" s="8"/>
      <c r="N77" s="8"/>
      <c r="O77" s="8"/>
      <c r="P77" s="8"/>
      <c r="Q77" s="8"/>
      <c r="R77" s="8"/>
      <c r="S77" s="8"/>
      <c r="T77" s="8"/>
      <c r="U77" s="8"/>
      <c r="V77" s="8"/>
      <c r="W77" s="8"/>
      <c r="X77" s="8"/>
      <c r="Y77" s="8"/>
      <c r="Z77" s="8"/>
      <c r="AA77" s="8"/>
      <c r="AB77" s="8"/>
      <c r="AC77" s="8"/>
      <c r="AD77" s="8"/>
      <c r="AE77" s="8"/>
      <c r="AF77" s="8"/>
      <c r="AG77" s="8"/>
    </row>
    <row r="78" spans="1:33">
      <c r="A78" s="8"/>
      <c r="B78" s="8"/>
      <c r="C78" s="8"/>
      <c r="D78" s="8"/>
      <c r="E78" s="8"/>
      <c r="F78" s="8"/>
      <c r="G78" s="8"/>
      <c r="H78" s="8"/>
      <c r="I78" s="8"/>
      <c r="J78" s="8"/>
      <c r="K78" s="8"/>
      <c r="M78" s="8"/>
      <c r="N78" s="8"/>
      <c r="O78" s="8"/>
      <c r="P78" s="8"/>
      <c r="Q78" s="8"/>
      <c r="R78" s="8"/>
      <c r="S78" s="8"/>
      <c r="T78" s="8"/>
      <c r="U78" s="8"/>
      <c r="V78" s="8"/>
      <c r="W78" s="8"/>
      <c r="X78" s="8"/>
      <c r="Y78" s="8"/>
      <c r="Z78" s="8"/>
      <c r="AA78" s="8"/>
      <c r="AB78" s="8"/>
      <c r="AC78" s="8"/>
      <c r="AD78" s="8"/>
      <c r="AE78" s="8"/>
      <c r="AF78" s="8"/>
      <c r="AG78" s="8"/>
    </row>
    <row r="79" spans="1:33">
      <c r="K79" s="8"/>
      <c r="M79" s="8"/>
      <c r="N79" s="8"/>
      <c r="O79" s="8"/>
      <c r="P79" s="8"/>
      <c r="Q79" s="8"/>
      <c r="R79" s="8"/>
      <c r="S79" s="8"/>
      <c r="T79" s="8"/>
      <c r="U79" s="8"/>
      <c r="V79" s="8"/>
      <c r="W79" s="8"/>
      <c r="X79" s="8"/>
      <c r="Y79" s="8"/>
      <c r="Z79" s="8"/>
      <c r="AA79" s="8"/>
      <c r="AB79" s="8"/>
      <c r="AC79" s="8"/>
      <c r="AD79" s="8"/>
      <c r="AE79" s="8"/>
      <c r="AF79" s="8"/>
      <c r="AG79" s="8"/>
    </row>
  </sheetData>
  <sheetProtection algorithmName="SHA-512" hashValue="Cz65F4meWbbbjMRwRdvx+zWMnK+hjuXXD71DT9J6Qp6J42Cs0Yx8hEpMtFguZrpeiJGVSnvXkhIubXbHTTp4LQ==" saltValue="2QHRoWWiW8HjHRJ+b3Z/HA==" spinCount="100000" sheet="1" objects="1" scenarios="1"/>
  <mergeCells count="7">
    <mergeCell ref="M5:P15"/>
    <mergeCell ref="A3:K46"/>
    <mergeCell ref="M31:P36"/>
    <mergeCell ref="A2:I2"/>
    <mergeCell ref="M2:P2"/>
    <mergeCell ref="M3:P3"/>
    <mergeCell ref="M17:P2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3C761-24D5-434E-867F-9EA858717E68}">
  <dimension ref="A2:I79"/>
  <sheetViews>
    <sheetView tabSelected="1" topLeftCell="A36" zoomScaleNormal="100" workbookViewId="0">
      <selection activeCell="J10" sqref="J10"/>
    </sheetView>
  </sheetViews>
  <sheetFormatPr defaultColWidth="9.140625" defaultRowHeight="15"/>
  <cols>
    <col min="1" max="1" width="30.85546875" style="104" customWidth="1"/>
    <col min="2" max="2" width="35.140625" style="104" customWidth="1"/>
    <col min="3" max="3" width="14.85546875" style="104" customWidth="1"/>
    <col min="4" max="4" width="12.5703125" style="104" customWidth="1"/>
    <col min="5" max="5" width="14" style="104" customWidth="1"/>
    <col min="6" max="6" width="10.5703125" style="104" customWidth="1"/>
    <col min="7" max="7" width="12.85546875" style="104" customWidth="1"/>
    <col min="8" max="8" width="13.5703125" style="104" customWidth="1"/>
    <col min="9" max="16384" width="9.140625" style="104"/>
  </cols>
  <sheetData>
    <row r="2" spans="1:9" ht="28.5" customHeight="1" thickBot="1">
      <c r="A2" s="144" t="s">
        <v>77</v>
      </c>
      <c r="B2" s="145"/>
      <c r="C2" s="145"/>
      <c r="D2" s="145"/>
      <c r="E2" s="145"/>
      <c r="F2" s="145"/>
      <c r="G2" s="145"/>
      <c r="H2" s="146"/>
      <c r="I2" s="103"/>
    </row>
    <row r="3" spans="1:9" ht="27.75" customHeight="1">
      <c r="A3" s="56" t="s">
        <v>78</v>
      </c>
      <c r="B3" s="323"/>
      <c r="C3" s="324"/>
      <c r="D3" s="324"/>
      <c r="E3" s="324"/>
      <c r="F3" s="324"/>
      <c r="G3" s="324"/>
      <c r="H3" s="325"/>
      <c r="I3" s="105"/>
    </row>
    <row r="4" spans="1:9" ht="26.25" customHeight="1" thickBot="1">
      <c r="A4" s="57" t="s">
        <v>79</v>
      </c>
      <c r="B4" s="106"/>
      <c r="C4" s="147" t="s">
        <v>80</v>
      </c>
      <c r="D4" s="147"/>
      <c r="E4" s="148" t="s">
        <v>81</v>
      </c>
      <c r="F4" s="148"/>
      <c r="G4" s="148"/>
      <c r="H4" s="149"/>
    </row>
    <row r="5" spans="1:9" ht="33" customHeight="1">
      <c r="A5" s="153" t="s">
        <v>82</v>
      </c>
      <c r="B5" s="154"/>
      <c r="C5" s="154"/>
      <c r="D5" s="154"/>
      <c r="E5" s="154"/>
      <c r="F5" s="154"/>
      <c r="G5" s="154"/>
      <c r="H5" s="155"/>
    </row>
    <row r="6" spans="1:9" ht="45">
      <c r="A6" s="13" t="s">
        <v>8</v>
      </c>
      <c r="B6" s="156" t="s">
        <v>9</v>
      </c>
      <c r="C6" s="157"/>
      <c r="D6" s="37" t="s">
        <v>10</v>
      </c>
      <c r="E6" s="34" t="s">
        <v>11</v>
      </c>
      <c r="F6" s="1" t="s">
        <v>83</v>
      </c>
      <c r="G6" s="1" t="s">
        <v>13</v>
      </c>
      <c r="H6" s="2" t="s">
        <v>14</v>
      </c>
    </row>
    <row r="7" spans="1:9">
      <c r="A7" s="137"/>
      <c r="B7" s="158"/>
      <c r="C7" s="159"/>
      <c r="D7" s="107"/>
      <c r="E7" s="108"/>
      <c r="F7" s="107"/>
      <c r="G7" s="68">
        <f t="shared" ref="G7:G12" si="0">E7*F7</f>
        <v>0</v>
      </c>
      <c r="H7" s="132">
        <f t="shared" ref="H7:H12" si="1">E7+G7</f>
        <v>0</v>
      </c>
    </row>
    <row r="8" spans="1:9">
      <c r="A8" s="137"/>
      <c r="B8" s="158"/>
      <c r="C8" s="159"/>
      <c r="D8" s="109"/>
      <c r="E8" s="108"/>
      <c r="F8" s="107"/>
      <c r="G8" s="68">
        <f t="shared" si="0"/>
        <v>0</v>
      </c>
      <c r="H8" s="132">
        <f t="shared" si="1"/>
        <v>0</v>
      </c>
    </row>
    <row r="9" spans="1:9">
      <c r="A9" s="137"/>
      <c r="B9" s="158"/>
      <c r="C9" s="159"/>
      <c r="D9" s="109"/>
      <c r="E9" s="108"/>
      <c r="F9" s="107"/>
      <c r="G9" s="68">
        <f t="shared" si="0"/>
        <v>0</v>
      </c>
      <c r="H9" s="132">
        <f t="shared" si="1"/>
        <v>0</v>
      </c>
    </row>
    <row r="10" spans="1:9">
      <c r="A10" s="137"/>
      <c r="B10" s="158"/>
      <c r="C10" s="159"/>
      <c r="D10" s="109"/>
      <c r="E10" s="108"/>
      <c r="F10" s="107"/>
      <c r="G10" s="68">
        <f t="shared" si="0"/>
        <v>0</v>
      </c>
      <c r="H10" s="132">
        <f t="shared" si="1"/>
        <v>0</v>
      </c>
    </row>
    <row r="11" spans="1:9">
      <c r="A11" s="137"/>
      <c r="B11" s="158"/>
      <c r="C11" s="159"/>
      <c r="D11" s="109"/>
      <c r="E11" s="108"/>
      <c r="F11" s="107"/>
      <c r="G11" s="68">
        <f t="shared" si="0"/>
        <v>0</v>
      </c>
      <c r="H11" s="132">
        <f t="shared" si="1"/>
        <v>0</v>
      </c>
    </row>
    <row r="12" spans="1:9">
      <c r="A12" s="137"/>
      <c r="B12" s="158"/>
      <c r="C12" s="159"/>
      <c r="D12" s="109"/>
      <c r="E12" s="108"/>
      <c r="F12" s="107"/>
      <c r="G12" s="68">
        <f t="shared" si="0"/>
        <v>0</v>
      </c>
      <c r="H12" s="132">
        <f t="shared" si="1"/>
        <v>0</v>
      </c>
    </row>
    <row r="13" spans="1:9" ht="15.75" thickBot="1">
      <c r="A13" s="150" t="s">
        <v>19</v>
      </c>
      <c r="B13" s="151"/>
      <c r="C13" s="151"/>
      <c r="D13" s="151"/>
      <c r="E13" s="151"/>
      <c r="F13" s="151"/>
      <c r="G13" s="152"/>
      <c r="H13" s="133">
        <f>ROUND(SUM(H7:H12), 0)</f>
        <v>0</v>
      </c>
    </row>
    <row r="14" spans="1:9" ht="15.75" thickBot="1">
      <c r="A14" s="110"/>
      <c r="B14" s="111"/>
      <c r="C14" s="111"/>
      <c r="D14" s="111"/>
      <c r="E14" s="111"/>
      <c r="F14" s="111"/>
      <c r="G14" s="111"/>
      <c r="H14" s="112"/>
    </row>
    <row r="15" spans="1:9" ht="33" customHeight="1">
      <c r="A15" s="167" t="s">
        <v>20</v>
      </c>
      <c r="B15" s="162"/>
      <c r="C15" s="162"/>
      <c r="D15" s="162"/>
      <c r="E15" s="162"/>
      <c r="F15" s="162"/>
      <c r="G15" s="162"/>
      <c r="H15" s="163"/>
    </row>
    <row r="16" spans="1:9">
      <c r="A16" s="3" t="s">
        <v>21</v>
      </c>
      <c r="B16" s="168" t="s">
        <v>22</v>
      </c>
      <c r="C16" s="165"/>
      <c r="D16" s="165"/>
      <c r="E16" s="165"/>
      <c r="F16" s="165"/>
      <c r="G16" s="166"/>
      <c r="H16" s="4" t="s">
        <v>23</v>
      </c>
    </row>
    <row r="17" spans="1:8">
      <c r="A17" s="113"/>
      <c r="B17" s="160"/>
      <c r="C17" s="141"/>
      <c r="D17" s="141"/>
      <c r="E17" s="141"/>
      <c r="F17" s="141"/>
      <c r="G17" s="142"/>
      <c r="H17" s="114"/>
    </row>
    <row r="18" spans="1:8">
      <c r="A18" s="113"/>
      <c r="B18" s="160"/>
      <c r="C18" s="141"/>
      <c r="D18" s="141"/>
      <c r="E18" s="141"/>
      <c r="F18" s="141"/>
      <c r="G18" s="142"/>
      <c r="H18" s="114"/>
    </row>
    <row r="19" spans="1:8">
      <c r="A19" s="113"/>
      <c r="B19" s="160"/>
      <c r="C19" s="141"/>
      <c r="D19" s="141"/>
      <c r="E19" s="141"/>
      <c r="F19" s="141"/>
      <c r="G19" s="142"/>
      <c r="H19" s="114"/>
    </row>
    <row r="20" spans="1:8">
      <c r="A20" s="113"/>
      <c r="B20" s="160"/>
      <c r="C20" s="141"/>
      <c r="D20" s="141"/>
      <c r="E20" s="141"/>
      <c r="F20" s="141"/>
      <c r="G20" s="142"/>
      <c r="H20" s="114"/>
    </row>
    <row r="21" spans="1:8" ht="15.75" thickBot="1">
      <c r="A21" s="150" t="s">
        <v>28</v>
      </c>
      <c r="B21" s="151"/>
      <c r="C21" s="151"/>
      <c r="D21" s="151"/>
      <c r="E21" s="151"/>
      <c r="F21" s="151"/>
      <c r="G21" s="152"/>
      <c r="H21" s="133">
        <f>ROUND(SUM(H17:H20), 0)</f>
        <v>0</v>
      </c>
    </row>
    <row r="22" spans="1:8" ht="15.75" customHeight="1" thickBot="1"/>
    <row r="23" spans="1:8" ht="35.25" customHeight="1">
      <c r="A23" s="161" t="s">
        <v>84</v>
      </c>
      <c r="B23" s="162"/>
      <c r="C23" s="162"/>
      <c r="D23" s="162"/>
      <c r="E23" s="162"/>
      <c r="F23" s="162"/>
      <c r="G23" s="162"/>
      <c r="H23" s="163"/>
    </row>
    <row r="24" spans="1:8">
      <c r="A24" s="164" t="s">
        <v>30</v>
      </c>
      <c r="B24" s="165"/>
      <c r="C24" s="165"/>
      <c r="D24" s="165"/>
      <c r="E24" s="165"/>
      <c r="F24" s="165"/>
      <c r="G24" s="166"/>
      <c r="H24" s="4" t="s">
        <v>23</v>
      </c>
    </row>
    <row r="25" spans="1:8" ht="15" customHeight="1">
      <c r="A25" s="140"/>
      <c r="B25" s="141"/>
      <c r="C25" s="141"/>
      <c r="D25" s="141"/>
      <c r="E25" s="141"/>
      <c r="F25" s="141"/>
      <c r="G25" s="142"/>
      <c r="H25" s="114"/>
    </row>
    <row r="26" spans="1:8" ht="15" customHeight="1">
      <c r="A26" s="143"/>
      <c r="B26" s="143"/>
      <c r="C26" s="143"/>
      <c r="D26" s="143"/>
      <c r="E26" s="143"/>
      <c r="F26" s="143"/>
      <c r="G26" s="143"/>
      <c r="H26" s="114"/>
    </row>
    <row r="27" spans="1:8" ht="15" customHeight="1">
      <c r="A27" s="143"/>
      <c r="B27" s="143"/>
      <c r="C27" s="143"/>
      <c r="D27" s="143"/>
      <c r="E27" s="143"/>
      <c r="F27" s="143"/>
      <c r="G27" s="143"/>
      <c r="H27" s="114"/>
    </row>
    <row r="28" spans="1:8" ht="15" customHeight="1">
      <c r="A28" s="140"/>
      <c r="B28" s="141"/>
      <c r="C28" s="141"/>
      <c r="D28" s="141"/>
      <c r="E28" s="141"/>
      <c r="F28" s="141"/>
      <c r="G28" s="142"/>
      <c r="H28" s="114"/>
    </row>
    <row r="29" spans="1:8" ht="15" customHeight="1">
      <c r="A29" s="140"/>
      <c r="B29" s="141"/>
      <c r="C29" s="141"/>
      <c r="D29" s="141"/>
      <c r="E29" s="141"/>
      <c r="F29" s="141"/>
      <c r="G29" s="142"/>
      <c r="H29" s="114"/>
    </row>
    <row r="30" spans="1:8" ht="15" customHeight="1">
      <c r="A30" s="140"/>
      <c r="B30" s="141"/>
      <c r="C30" s="141"/>
      <c r="D30" s="141"/>
      <c r="E30" s="169"/>
      <c r="F30" s="169"/>
      <c r="G30" s="170"/>
      <c r="H30" s="114"/>
    </row>
    <row r="31" spans="1:8" ht="15.75" thickBot="1">
      <c r="A31" s="171" t="s">
        <v>34</v>
      </c>
      <c r="B31" s="171"/>
      <c r="C31" s="171"/>
      <c r="D31" s="171"/>
      <c r="E31" s="172" t="s">
        <v>35</v>
      </c>
      <c r="F31" s="172"/>
      <c r="G31" s="173"/>
      <c r="H31" s="134">
        <f>ROUND(SUM(H25:H30),0)</f>
        <v>0</v>
      </c>
    </row>
    <row r="32" spans="1:8" ht="15.75" customHeight="1" thickBot="1">
      <c r="A32" s="115"/>
      <c r="B32" s="115"/>
      <c r="C32" s="115"/>
      <c r="D32" s="115"/>
      <c r="E32" s="115"/>
      <c r="F32" s="115"/>
      <c r="G32" s="111"/>
      <c r="H32" s="112"/>
    </row>
    <row r="33" spans="1:8" ht="35.25" customHeight="1">
      <c r="A33" s="161" t="s">
        <v>85</v>
      </c>
      <c r="B33" s="162"/>
      <c r="C33" s="162"/>
      <c r="D33" s="162"/>
      <c r="E33" s="162"/>
      <c r="F33" s="162"/>
      <c r="G33" s="162"/>
      <c r="H33" s="163"/>
    </row>
    <row r="34" spans="1:8">
      <c r="A34" s="322" t="s">
        <v>37</v>
      </c>
      <c r="B34" s="320"/>
      <c r="C34" s="320"/>
      <c r="D34" s="320"/>
      <c r="E34" s="321"/>
      <c r="F34" s="6" t="s">
        <v>38</v>
      </c>
      <c r="G34" s="6" t="s">
        <v>39</v>
      </c>
      <c r="H34" s="4" t="s">
        <v>23</v>
      </c>
    </row>
    <row r="35" spans="1:8" ht="15" customHeight="1">
      <c r="A35" s="140"/>
      <c r="B35" s="141"/>
      <c r="C35" s="141"/>
      <c r="D35" s="141"/>
      <c r="E35" s="142"/>
      <c r="F35" s="116"/>
      <c r="G35" s="117"/>
      <c r="H35" s="135">
        <f>F35*G35</f>
        <v>0</v>
      </c>
    </row>
    <row r="36" spans="1:8" ht="15" customHeight="1">
      <c r="A36" s="140"/>
      <c r="B36" s="141"/>
      <c r="C36" s="141"/>
      <c r="D36" s="141"/>
      <c r="E36" s="142"/>
      <c r="F36" s="116"/>
      <c r="G36" s="117"/>
      <c r="H36" s="135">
        <f t="shared" ref="H36:H41" si="2">F36*G36</f>
        <v>0</v>
      </c>
    </row>
    <row r="37" spans="1:8" ht="15" customHeight="1">
      <c r="A37" s="140"/>
      <c r="B37" s="141"/>
      <c r="C37" s="141"/>
      <c r="D37" s="141"/>
      <c r="E37" s="142"/>
      <c r="F37" s="116"/>
      <c r="G37" s="117"/>
      <c r="H37" s="135">
        <f t="shared" si="2"/>
        <v>0</v>
      </c>
    </row>
    <row r="38" spans="1:8" ht="15" customHeight="1">
      <c r="A38" s="140"/>
      <c r="B38" s="141"/>
      <c r="C38" s="141"/>
      <c r="D38" s="141"/>
      <c r="E38" s="142"/>
      <c r="F38" s="116"/>
      <c r="G38" s="117"/>
      <c r="H38" s="135">
        <f>F38*G38</f>
        <v>0</v>
      </c>
    </row>
    <row r="39" spans="1:8" ht="15" customHeight="1">
      <c r="A39" s="140"/>
      <c r="B39" s="141"/>
      <c r="C39" s="141"/>
      <c r="D39" s="141"/>
      <c r="E39" s="142"/>
      <c r="F39" s="116"/>
      <c r="G39" s="117"/>
      <c r="H39" s="135">
        <f t="shared" si="2"/>
        <v>0</v>
      </c>
    </row>
    <row r="40" spans="1:8" ht="15" customHeight="1">
      <c r="A40" s="140"/>
      <c r="B40" s="141"/>
      <c r="C40" s="141"/>
      <c r="D40" s="141"/>
      <c r="E40" s="142"/>
      <c r="G40" s="117"/>
      <c r="H40" s="135">
        <f t="shared" si="2"/>
        <v>0</v>
      </c>
    </row>
    <row r="41" spans="1:8" ht="15" customHeight="1">
      <c r="A41" s="140"/>
      <c r="B41" s="141"/>
      <c r="C41" s="141"/>
      <c r="D41" s="141"/>
      <c r="E41" s="142"/>
      <c r="F41" s="116"/>
      <c r="G41" s="117"/>
      <c r="H41" s="135">
        <f t="shared" si="2"/>
        <v>0</v>
      </c>
    </row>
    <row r="42" spans="1:8" ht="15.75" thickBot="1">
      <c r="A42" s="150" t="s">
        <v>45</v>
      </c>
      <c r="B42" s="151"/>
      <c r="C42" s="151"/>
      <c r="D42" s="151"/>
      <c r="E42" s="151"/>
      <c r="F42" s="151"/>
      <c r="G42" s="152"/>
      <c r="H42" s="133">
        <f>ROUND(SUM(H35:H41), 0)</f>
        <v>0</v>
      </c>
    </row>
    <row r="43" spans="1:8" ht="15.75" thickBot="1">
      <c r="A43" s="110"/>
      <c r="B43" s="111"/>
      <c r="C43" s="111"/>
      <c r="D43" s="111"/>
      <c r="E43" s="111"/>
      <c r="F43" s="111"/>
      <c r="G43" s="111"/>
      <c r="H43" s="112"/>
    </row>
    <row r="44" spans="1:8" ht="35.25" customHeight="1">
      <c r="A44" s="161" t="s">
        <v>46</v>
      </c>
      <c r="B44" s="162"/>
      <c r="C44" s="162"/>
      <c r="D44" s="162"/>
      <c r="E44" s="162"/>
      <c r="F44" s="162"/>
      <c r="G44" s="162"/>
      <c r="H44" s="163"/>
    </row>
    <row r="45" spans="1:8">
      <c r="A45" s="322" t="s">
        <v>47</v>
      </c>
      <c r="B45" s="320"/>
      <c r="C45" s="320"/>
      <c r="D45" s="320"/>
      <c r="E45" s="321"/>
      <c r="F45" s="6" t="s">
        <v>38</v>
      </c>
      <c r="G45" s="6" t="s">
        <v>39</v>
      </c>
      <c r="H45" s="4" t="s">
        <v>23</v>
      </c>
    </row>
    <row r="46" spans="1:8">
      <c r="A46" s="140"/>
      <c r="B46" s="141"/>
      <c r="C46" s="141"/>
      <c r="D46" s="141"/>
      <c r="E46" s="142"/>
      <c r="F46" s="116"/>
      <c r="G46" s="117"/>
      <c r="H46" s="135">
        <f>F46*G46</f>
        <v>0</v>
      </c>
    </row>
    <row r="47" spans="1:8" ht="15" customHeight="1">
      <c r="A47" s="140"/>
      <c r="B47" s="141"/>
      <c r="C47" s="141"/>
      <c r="D47" s="141"/>
      <c r="E47" s="142"/>
      <c r="F47" s="116"/>
      <c r="G47" s="117"/>
      <c r="H47" s="135">
        <f t="shared" ref="H47:H48" si="3">F47*G47</f>
        <v>0</v>
      </c>
    </row>
    <row r="48" spans="1:8" ht="15" customHeight="1">
      <c r="A48" s="140"/>
      <c r="B48" s="141"/>
      <c r="C48" s="141"/>
      <c r="D48" s="141"/>
      <c r="E48" s="142"/>
      <c r="F48" s="116"/>
      <c r="G48" s="117"/>
      <c r="H48" s="135">
        <f t="shared" si="3"/>
        <v>0</v>
      </c>
    </row>
    <row r="49" spans="1:8" ht="15.75" thickBot="1">
      <c r="A49" s="150" t="s">
        <v>48</v>
      </c>
      <c r="B49" s="151"/>
      <c r="C49" s="151"/>
      <c r="D49" s="151"/>
      <c r="E49" s="151"/>
      <c r="F49" s="151"/>
      <c r="G49" s="152"/>
      <c r="H49" s="133">
        <f>ROUND(SUM(H46:H48), 0)</f>
        <v>0</v>
      </c>
    </row>
    <row r="50" spans="1:8" ht="15.75" thickBot="1">
      <c r="A50" s="110"/>
      <c r="B50" s="111"/>
      <c r="C50" s="111"/>
      <c r="D50" s="111"/>
      <c r="E50" s="111"/>
      <c r="F50" s="111"/>
      <c r="G50" s="111"/>
      <c r="H50" s="112"/>
    </row>
    <row r="51" spans="1:8" ht="35.25" customHeight="1">
      <c r="A51" s="186" t="s">
        <v>49</v>
      </c>
      <c r="B51" s="162"/>
      <c r="C51" s="162"/>
      <c r="D51" s="162"/>
      <c r="E51" s="162"/>
      <c r="F51" s="162"/>
      <c r="G51" s="162"/>
      <c r="H51" s="163"/>
    </row>
    <row r="52" spans="1:8">
      <c r="A52" s="322" t="s">
        <v>50</v>
      </c>
      <c r="B52" s="320"/>
      <c r="C52" s="320"/>
      <c r="D52" s="320"/>
      <c r="E52" s="321"/>
      <c r="F52" s="6" t="s">
        <v>38</v>
      </c>
      <c r="G52" s="6" t="s">
        <v>39</v>
      </c>
      <c r="H52" s="4" t="s">
        <v>23</v>
      </c>
    </row>
    <row r="53" spans="1:8">
      <c r="A53" s="193"/>
      <c r="B53" s="194"/>
      <c r="C53" s="194"/>
      <c r="D53" s="194"/>
      <c r="E53" s="195"/>
      <c r="F53" s="116"/>
      <c r="G53" s="117"/>
      <c r="H53" s="135">
        <f>F53*G53</f>
        <v>0</v>
      </c>
    </row>
    <row r="54" spans="1:8">
      <c r="A54" s="140"/>
      <c r="B54" s="141"/>
      <c r="C54" s="141"/>
      <c r="D54" s="141"/>
      <c r="E54" s="142"/>
      <c r="F54" s="116"/>
      <c r="G54" s="117"/>
      <c r="H54" s="135">
        <f>F54*G54</f>
        <v>0</v>
      </c>
    </row>
    <row r="55" spans="1:8">
      <c r="A55" s="140"/>
      <c r="B55" s="141"/>
      <c r="C55" s="141"/>
      <c r="D55" s="141"/>
      <c r="E55" s="142"/>
      <c r="F55" s="116"/>
      <c r="G55" s="117"/>
      <c r="H55" s="135">
        <f t="shared" ref="H55:H56" si="4">F55*G55</f>
        <v>0</v>
      </c>
    </row>
    <row r="56" spans="1:8">
      <c r="A56" s="140"/>
      <c r="B56" s="141"/>
      <c r="C56" s="141"/>
      <c r="D56" s="141"/>
      <c r="E56" s="142"/>
      <c r="F56" s="116"/>
      <c r="G56" s="117"/>
      <c r="H56" s="135">
        <f t="shared" si="4"/>
        <v>0</v>
      </c>
    </row>
    <row r="57" spans="1:8" ht="15.75" thickBot="1">
      <c r="A57" s="150" t="s">
        <v>53</v>
      </c>
      <c r="B57" s="151"/>
      <c r="C57" s="151"/>
      <c r="D57" s="151"/>
      <c r="E57" s="151"/>
      <c r="F57" s="151"/>
      <c r="G57" s="152"/>
      <c r="H57" s="133">
        <f>ROUND(SUM(H53:H56), 0)</f>
        <v>0</v>
      </c>
    </row>
    <row r="58" spans="1:8" ht="15.75" thickBot="1">
      <c r="A58" s="110"/>
      <c r="B58" s="111"/>
      <c r="C58" s="111"/>
      <c r="D58" s="111"/>
      <c r="E58" s="111"/>
      <c r="F58" s="111"/>
      <c r="G58" s="111"/>
      <c r="H58" s="112"/>
    </row>
    <row r="59" spans="1:8" ht="32.25" customHeight="1">
      <c r="A59" s="167" t="s">
        <v>86</v>
      </c>
      <c r="B59" s="162"/>
      <c r="C59" s="162"/>
      <c r="D59" s="162"/>
      <c r="E59" s="162"/>
      <c r="F59" s="162"/>
      <c r="G59" s="162"/>
      <c r="H59" s="163"/>
    </row>
    <row r="60" spans="1:8">
      <c r="A60" s="322" t="s">
        <v>50</v>
      </c>
      <c r="B60" s="320"/>
      <c r="C60" s="320"/>
      <c r="D60" s="320"/>
      <c r="E60" s="321"/>
      <c r="F60" s="6" t="s">
        <v>38</v>
      </c>
      <c r="G60" s="6" t="s">
        <v>39</v>
      </c>
      <c r="H60" s="4" t="s">
        <v>23</v>
      </c>
    </row>
    <row r="61" spans="1:8">
      <c r="A61" s="140"/>
      <c r="B61" s="141"/>
      <c r="C61" s="141"/>
      <c r="D61" s="141"/>
      <c r="E61" s="142"/>
      <c r="F61" s="116"/>
      <c r="G61" s="117"/>
      <c r="H61" s="135">
        <f>F61*G61</f>
        <v>0</v>
      </c>
    </row>
    <row r="62" spans="1:8">
      <c r="A62" s="140"/>
      <c r="B62" s="141"/>
      <c r="C62" s="141"/>
      <c r="D62" s="141"/>
      <c r="E62" s="142"/>
      <c r="F62" s="116"/>
      <c r="G62" s="117"/>
      <c r="H62" s="135">
        <f t="shared" ref="H62:H67" si="5">F62*G62</f>
        <v>0</v>
      </c>
    </row>
    <row r="63" spans="1:8">
      <c r="A63" s="140"/>
      <c r="B63" s="141"/>
      <c r="C63" s="141"/>
      <c r="D63" s="141"/>
      <c r="E63" s="142"/>
      <c r="F63" s="116"/>
      <c r="G63" s="117"/>
      <c r="H63" s="135">
        <f t="shared" si="5"/>
        <v>0</v>
      </c>
    </row>
    <row r="64" spans="1:8">
      <c r="A64" s="140"/>
      <c r="B64" s="141"/>
      <c r="C64" s="141"/>
      <c r="D64" s="141"/>
      <c r="E64" s="142"/>
      <c r="F64" s="116"/>
      <c r="G64" s="117"/>
      <c r="H64" s="135">
        <f t="shared" si="5"/>
        <v>0</v>
      </c>
    </row>
    <row r="65" spans="1:8">
      <c r="A65" s="140"/>
      <c r="B65" s="141"/>
      <c r="C65" s="141"/>
      <c r="D65" s="141"/>
      <c r="E65" s="142"/>
      <c r="F65" s="116"/>
      <c r="G65" s="117"/>
      <c r="H65" s="135">
        <f t="shared" si="5"/>
        <v>0</v>
      </c>
    </row>
    <row r="66" spans="1:8">
      <c r="A66" s="140"/>
      <c r="B66" s="141"/>
      <c r="C66" s="141"/>
      <c r="D66" s="141"/>
      <c r="E66" s="142"/>
      <c r="F66" s="116"/>
      <c r="G66" s="117"/>
      <c r="H66" s="135">
        <f t="shared" si="5"/>
        <v>0</v>
      </c>
    </row>
    <row r="67" spans="1:8">
      <c r="A67" s="140"/>
      <c r="B67" s="141"/>
      <c r="C67" s="141"/>
      <c r="D67" s="141"/>
      <c r="E67" s="142"/>
      <c r="F67" s="116"/>
      <c r="G67" s="117"/>
      <c r="H67" s="135">
        <f t="shared" si="5"/>
        <v>0</v>
      </c>
    </row>
    <row r="68" spans="1:8" ht="15.75" thickBot="1">
      <c r="A68" s="150" t="s">
        <v>58</v>
      </c>
      <c r="B68" s="151"/>
      <c r="C68" s="151"/>
      <c r="D68" s="151"/>
      <c r="E68" s="151"/>
      <c r="F68" s="151"/>
      <c r="G68" s="152"/>
      <c r="H68" s="133">
        <f>ROUND(SUM(H61:H67), 0)</f>
        <v>0</v>
      </c>
    </row>
    <row r="69" spans="1:8" ht="15.75" thickBot="1">
      <c r="A69" s="111"/>
      <c r="B69" s="111"/>
      <c r="C69" s="111"/>
      <c r="D69" s="111"/>
      <c r="E69" s="111"/>
      <c r="F69" s="111"/>
      <c r="G69" s="111"/>
      <c r="H69" s="112"/>
    </row>
    <row r="70" spans="1:8" ht="33" customHeight="1" thickBot="1">
      <c r="A70" s="180" t="s">
        <v>59</v>
      </c>
      <c r="B70" s="181"/>
      <c r="C70" s="181"/>
      <c r="D70" s="181"/>
      <c r="E70" s="181"/>
      <c r="F70" s="181"/>
      <c r="G70" s="182"/>
      <c r="H70" s="60">
        <f>ROUND(SUM(H13,H21,H31,H42,H49,H57,H68), 0)</f>
        <v>0</v>
      </c>
    </row>
    <row r="71" spans="1:8" ht="16.5" thickBot="1">
      <c r="G71" s="119"/>
      <c r="H71" s="120"/>
    </row>
    <row r="72" spans="1:8" ht="33" customHeight="1" thickBot="1">
      <c r="A72" s="183" t="s">
        <v>60</v>
      </c>
      <c r="B72" s="184"/>
      <c r="C72" s="184"/>
      <c r="D72" s="184"/>
      <c r="E72" s="184"/>
      <c r="F72" s="184"/>
      <c r="G72" s="185"/>
      <c r="H72" s="118">
        <f>ROUND(H70-H49, 0)</f>
        <v>0</v>
      </c>
    </row>
    <row r="73" spans="1:8" ht="16.5" thickBot="1">
      <c r="G73" s="119"/>
      <c r="H73" s="121"/>
    </row>
    <row r="74" spans="1:8" ht="38.25" customHeight="1">
      <c r="A74" s="177" t="s">
        <v>61</v>
      </c>
      <c r="B74" s="178"/>
      <c r="C74" s="178"/>
      <c r="D74" s="178"/>
      <c r="E74" s="178"/>
      <c r="F74" s="178"/>
      <c r="G74" s="178"/>
      <c r="H74" s="179"/>
    </row>
    <row r="75" spans="1:8" ht="33.75" customHeight="1">
      <c r="A75" s="187" t="s">
        <v>87</v>
      </c>
      <c r="B75" s="188"/>
      <c r="C75" s="188"/>
      <c r="D75" s="188"/>
      <c r="E75" s="188"/>
      <c r="F75" s="188"/>
      <c r="G75" s="189"/>
      <c r="H75" s="122" t="s">
        <v>63</v>
      </c>
    </row>
    <row r="76" spans="1:8" ht="30" customHeight="1">
      <c r="A76" s="190"/>
      <c r="B76" s="191"/>
      <c r="C76" s="191"/>
      <c r="D76" s="191"/>
      <c r="E76" s="191"/>
      <c r="F76" s="191"/>
      <c r="G76" s="192"/>
      <c r="H76" s="123"/>
    </row>
    <row r="77" spans="1:8" ht="15.75" thickBot="1">
      <c r="A77" s="124" t="s">
        <v>88</v>
      </c>
      <c r="B77" s="125"/>
      <c r="C77" s="125"/>
      <c r="D77" s="125"/>
      <c r="E77" s="126"/>
      <c r="F77" s="174" t="s">
        <v>66</v>
      </c>
      <c r="G77" s="174"/>
      <c r="H77" s="133">
        <f>ROUND(H70*H76, 0)</f>
        <v>0</v>
      </c>
    </row>
    <row r="78" spans="1:8" ht="15.75" thickBot="1">
      <c r="B78" s="127"/>
      <c r="G78" s="111"/>
      <c r="H78" s="128"/>
    </row>
    <row r="79" spans="1:8" ht="16.5" thickBot="1">
      <c r="B79" s="129"/>
      <c r="C79" s="130"/>
      <c r="D79" s="130"/>
      <c r="E79" s="131" t="s">
        <v>67</v>
      </c>
      <c r="F79" s="175" t="s">
        <v>68</v>
      </c>
      <c r="G79" s="176"/>
      <c r="H79" s="136">
        <f>ROUND(SUM(H70+H77), 0)</f>
        <v>0</v>
      </c>
    </row>
  </sheetData>
  <sheetProtection insertRows="0"/>
  <mergeCells count="70">
    <mergeCell ref="A44:H44"/>
    <mergeCell ref="A45:E45"/>
    <mergeCell ref="A75:G75"/>
    <mergeCell ref="A76:G76"/>
    <mergeCell ref="A62:E62"/>
    <mergeCell ref="A61:E61"/>
    <mergeCell ref="A60:E60"/>
    <mergeCell ref="A68:G68"/>
    <mergeCell ref="A52:E52"/>
    <mergeCell ref="A53:E53"/>
    <mergeCell ref="A54:E54"/>
    <mergeCell ref="A55:E55"/>
    <mergeCell ref="A56:E56"/>
    <mergeCell ref="A57:G57"/>
    <mergeCell ref="F77:G77"/>
    <mergeCell ref="F79:G79"/>
    <mergeCell ref="A74:H74"/>
    <mergeCell ref="A46:E46"/>
    <mergeCell ref="A47:E47"/>
    <mergeCell ref="A48:E48"/>
    <mergeCell ref="A49:G49"/>
    <mergeCell ref="A59:H59"/>
    <mergeCell ref="A63:E63"/>
    <mergeCell ref="A67:E67"/>
    <mergeCell ref="A64:E64"/>
    <mergeCell ref="A65:E65"/>
    <mergeCell ref="A66:E66"/>
    <mergeCell ref="A70:G70"/>
    <mergeCell ref="A72:G72"/>
    <mergeCell ref="A51:H51"/>
    <mergeCell ref="A40:E40"/>
    <mergeCell ref="A41:E41"/>
    <mergeCell ref="A42:G42"/>
    <mergeCell ref="A34:E34"/>
    <mergeCell ref="A35:E35"/>
    <mergeCell ref="A36:E36"/>
    <mergeCell ref="A37:E37"/>
    <mergeCell ref="A38:E38"/>
    <mergeCell ref="A39:E39"/>
    <mergeCell ref="A33:H33"/>
    <mergeCell ref="A29:G29"/>
    <mergeCell ref="A30:G30"/>
    <mergeCell ref="A31:D31"/>
    <mergeCell ref="E31:G31"/>
    <mergeCell ref="A15:H15"/>
    <mergeCell ref="B16:G16"/>
    <mergeCell ref="B17:G17"/>
    <mergeCell ref="B18:G18"/>
    <mergeCell ref="B19:G19"/>
    <mergeCell ref="B20:G20"/>
    <mergeCell ref="A21:G21"/>
    <mergeCell ref="A23:H23"/>
    <mergeCell ref="A24:G24"/>
    <mergeCell ref="A25:G25"/>
    <mergeCell ref="A28:G28"/>
    <mergeCell ref="A27:G27"/>
    <mergeCell ref="A26:G26"/>
    <mergeCell ref="A2:H2"/>
    <mergeCell ref="B3:H3"/>
    <mergeCell ref="C4:D4"/>
    <mergeCell ref="E4:H4"/>
    <mergeCell ref="A13:G13"/>
    <mergeCell ref="A5:H5"/>
    <mergeCell ref="B6:C6"/>
    <mergeCell ref="B7:C7"/>
    <mergeCell ref="B8:C8"/>
    <mergeCell ref="B9:C9"/>
    <mergeCell ref="B10:C10"/>
    <mergeCell ref="B11:C11"/>
    <mergeCell ref="B12:C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EB507-C7A3-46B1-BD90-B80D9E8589AB}">
  <dimension ref="A1:I79"/>
  <sheetViews>
    <sheetView workbookViewId="0">
      <selection activeCell="M74" sqref="M74"/>
    </sheetView>
  </sheetViews>
  <sheetFormatPr defaultColWidth="9.140625" defaultRowHeight="15"/>
  <cols>
    <col min="1" max="1" width="30.85546875" style="8" customWidth="1"/>
    <col min="2" max="2" width="35.140625" style="8" customWidth="1"/>
    <col min="3" max="3" width="14.85546875" style="8" customWidth="1"/>
    <col min="4" max="4" width="12.5703125" style="8" customWidth="1"/>
    <col min="5" max="5" width="14" style="8" customWidth="1"/>
    <col min="6" max="6" width="10.5703125" style="8" customWidth="1"/>
    <col min="7" max="7" width="12.85546875" style="8" customWidth="1"/>
    <col min="8" max="8" width="13.5703125" style="8" customWidth="1"/>
    <col min="9" max="16384" width="9.140625" style="8"/>
  </cols>
  <sheetData>
    <row r="1" spans="1:9" ht="15.75" thickBot="1"/>
    <row r="2" spans="1:9" ht="28.5" customHeight="1" thickBot="1">
      <c r="A2" s="144" t="s">
        <v>77</v>
      </c>
      <c r="B2" s="145"/>
      <c r="C2" s="145"/>
      <c r="D2" s="145"/>
      <c r="E2" s="145"/>
      <c r="F2" s="145"/>
      <c r="G2" s="145"/>
      <c r="H2" s="146"/>
      <c r="I2" s="54"/>
    </row>
    <row r="3" spans="1:9" ht="27.75" customHeight="1">
      <c r="A3" s="56" t="s">
        <v>78</v>
      </c>
      <c r="B3" s="326"/>
      <c r="C3" s="327"/>
      <c r="D3" s="327"/>
      <c r="E3" s="327"/>
      <c r="F3" s="327"/>
      <c r="G3" s="327"/>
      <c r="H3" s="328"/>
      <c r="I3" s="55"/>
    </row>
    <row r="4" spans="1:9" ht="26.25" customHeight="1" thickBot="1">
      <c r="A4" s="57" t="s">
        <v>79</v>
      </c>
      <c r="B4" s="58"/>
      <c r="C4" s="147" t="s">
        <v>80</v>
      </c>
      <c r="D4" s="147"/>
      <c r="E4" s="148" t="s">
        <v>89</v>
      </c>
      <c r="F4" s="148"/>
      <c r="G4" s="148"/>
      <c r="H4" s="149"/>
    </row>
    <row r="5" spans="1:9" ht="33" customHeight="1">
      <c r="A5" s="308" t="s">
        <v>82</v>
      </c>
      <c r="B5" s="154"/>
      <c r="C5" s="154"/>
      <c r="D5" s="154"/>
      <c r="E5" s="154"/>
      <c r="F5" s="154"/>
      <c r="G5" s="154"/>
      <c r="H5" s="155"/>
    </row>
    <row r="6" spans="1:9" ht="45">
      <c r="A6" s="13" t="s">
        <v>8</v>
      </c>
      <c r="B6" s="156" t="s">
        <v>9</v>
      </c>
      <c r="C6" s="157"/>
      <c r="D6" s="37" t="s">
        <v>10</v>
      </c>
      <c r="E6" s="1" t="s">
        <v>11</v>
      </c>
      <c r="F6" s="1" t="s">
        <v>83</v>
      </c>
      <c r="G6" s="1" t="s">
        <v>13</v>
      </c>
      <c r="H6" s="2" t="s">
        <v>14</v>
      </c>
    </row>
    <row r="7" spans="1:9">
      <c r="A7" s="138"/>
      <c r="B7" s="220"/>
      <c r="C7" s="221"/>
      <c r="D7" s="35"/>
      <c r="E7" s="66"/>
      <c r="F7" s="35"/>
      <c r="G7" s="68">
        <f>E7*F7</f>
        <v>0</v>
      </c>
      <c r="H7" s="69">
        <f>E7+G7</f>
        <v>0</v>
      </c>
    </row>
    <row r="8" spans="1:9">
      <c r="A8" s="138"/>
      <c r="B8" s="220"/>
      <c r="C8" s="221"/>
      <c r="D8" s="36"/>
      <c r="E8" s="66"/>
      <c r="F8" s="35"/>
      <c r="G8" s="68">
        <f t="shared" ref="G8:G10" si="0">E8*F8</f>
        <v>0</v>
      </c>
      <c r="H8" s="69">
        <f t="shared" ref="H8:H12" si="1">E8+G8</f>
        <v>0</v>
      </c>
    </row>
    <row r="9" spans="1:9">
      <c r="A9" s="138"/>
      <c r="B9" s="220"/>
      <c r="C9" s="221"/>
      <c r="D9" s="36"/>
      <c r="E9" s="66"/>
      <c r="F9" s="35"/>
      <c r="G9" s="68">
        <f t="shared" si="0"/>
        <v>0</v>
      </c>
      <c r="H9" s="69">
        <f t="shared" si="1"/>
        <v>0</v>
      </c>
    </row>
    <row r="10" spans="1:9">
      <c r="A10" s="138"/>
      <c r="B10" s="220"/>
      <c r="C10" s="221"/>
      <c r="D10" s="36"/>
      <c r="E10" s="66"/>
      <c r="F10" s="35"/>
      <c r="G10" s="68">
        <f t="shared" si="0"/>
        <v>0</v>
      </c>
      <c r="H10" s="69">
        <f t="shared" si="1"/>
        <v>0</v>
      </c>
    </row>
    <row r="11" spans="1:9">
      <c r="A11" s="138"/>
      <c r="B11" s="220"/>
      <c r="C11" s="221"/>
      <c r="D11" s="36"/>
      <c r="E11" s="66"/>
      <c r="F11" s="35"/>
      <c r="G11" s="68">
        <f>E11*F11</f>
        <v>0</v>
      </c>
      <c r="H11" s="69">
        <f t="shared" si="1"/>
        <v>0</v>
      </c>
    </row>
    <row r="12" spans="1:9">
      <c r="A12" s="138"/>
      <c r="B12" s="220"/>
      <c r="C12" s="221"/>
      <c r="D12" s="36"/>
      <c r="E12" s="66"/>
      <c r="F12" s="35"/>
      <c r="G12" s="68">
        <f>E12*F12</f>
        <v>0</v>
      </c>
      <c r="H12" s="69">
        <f t="shared" si="1"/>
        <v>0</v>
      </c>
    </row>
    <row r="13" spans="1:9" ht="15.75" customHeight="1" thickBot="1">
      <c r="A13" s="150" t="s">
        <v>19</v>
      </c>
      <c r="B13" s="151"/>
      <c r="C13" s="151"/>
      <c r="D13" s="151"/>
      <c r="E13" s="151"/>
      <c r="F13" s="151"/>
      <c r="G13" s="152"/>
      <c r="H13" s="61">
        <f>ROUND(SUM(H7:H12), 0)</f>
        <v>0</v>
      </c>
    </row>
    <row r="14" spans="1:9" ht="15.75" thickBot="1">
      <c r="A14" s="14"/>
      <c r="B14" s="15"/>
      <c r="C14" s="15"/>
      <c r="D14" s="15"/>
      <c r="E14" s="15"/>
      <c r="F14" s="15"/>
      <c r="G14" s="15"/>
      <c r="H14" s="101"/>
    </row>
    <row r="15" spans="1:9" ht="33" customHeight="1">
      <c r="A15" s="167" t="s">
        <v>20</v>
      </c>
      <c r="B15" s="162"/>
      <c r="C15" s="162"/>
      <c r="D15" s="162"/>
      <c r="E15" s="162"/>
      <c r="F15" s="162"/>
      <c r="G15" s="162"/>
      <c r="H15" s="163"/>
    </row>
    <row r="16" spans="1:9" ht="15" customHeight="1">
      <c r="A16" s="3" t="s">
        <v>21</v>
      </c>
      <c r="B16" s="168" t="s">
        <v>22</v>
      </c>
      <c r="C16" s="165"/>
      <c r="D16" s="165"/>
      <c r="E16" s="165"/>
      <c r="F16" s="165"/>
      <c r="G16" s="166"/>
      <c r="H16" s="4" t="s">
        <v>23</v>
      </c>
    </row>
    <row r="17" spans="1:8">
      <c r="A17" s="5"/>
      <c r="B17" s="218"/>
      <c r="C17" s="200"/>
      <c r="D17" s="200"/>
      <c r="E17" s="200"/>
      <c r="F17" s="200"/>
      <c r="G17" s="201"/>
      <c r="H17" s="67"/>
    </row>
    <row r="18" spans="1:8">
      <c r="A18" s="5"/>
      <c r="B18" s="218"/>
      <c r="C18" s="200"/>
      <c r="D18" s="200"/>
      <c r="E18" s="200"/>
      <c r="F18" s="200"/>
      <c r="G18" s="201"/>
      <c r="H18" s="67"/>
    </row>
    <row r="19" spans="1:8">
      <c r="A19" s="5"/>
      <c r="B19" s="218"/>
      <c r="C19" s="200"/>
      <c r="D19" s="200"/>
      <c r="E19" s="200"/>
      <c r="F19" s="200"/>
      <c r="G19" s="201"/>
      <c r="H19" s="67"/>
    </row>
    <row r="20" spans="1:8">
      <c r="A20" s="5"/>
      <c r="B20" s="218"/>
      <c r="C20" s="200"/>
      <c r="D20" s="200"/>
      <c r="E20" s="200"/>
      <c r="F20" s="200"/>
      <c r="G20" s="201"/>
      <c r="H20" s="67"/>
    </row>
    <row r="21" spans="1:8" ht="15.75" customHeight="1" thickBot="1">
      <c r="A21" s="150" t="s">
        <v>28</v>
      </c>
      <c r="B21" s="151"/>
      <c r="C21" s="151"/>
      <c r="D21" s="151"/>
      <c r="E21" s="151"/>
      <c r="F21" s="151"/>
      <c r="G21" s="152"/>
      <c r="H21" s="61">
        <f>ROUND(SUM(H17:H20), 0)</f>
        <v>0</v>
      </c>
    </row>
    <row r="22" spans="1:8" ht="15.75" customHeight="1" thickBot="1"/>
    <row r="23" spans="1:8" ht="35.25" customHeight="1">
      <c r="A23" s="306" t="s">
        <v>84</v>
      </c>
      <c r="B23" s="162"/>
      <c r="C23" s="162"/>
      <c r="D23" s="162"/>
      <c r="E23" s="162"/>
      <c r="F23" s="162"/>
      <c r="G23" s="162"/>
      <c r="H23" s="163"/>
    </row>
    <row r="24" spans="1:8">
      <c r="A24" s="164" t="s">
        <v>30</v>
      </c>
      <c r="B24" s="165"/>
      <c r="C24" s="165"/>
      <c r="D24" s="165"/>
      <c r="E24" s="165"/>
      <c r="F24" s="165"/>
      <c r="G24" s="166"/>
      <c r="H24" s="4" t="s">
        <v>23</v>
      </c>
    </row>
    <row r="25" spans="1:8" ht="15" customHeight="1">
      <c r="A25" s="199"/>
      <c r="B25" s="200"/>
      <c r="C25" s="200"/>
      <c r="D25" s="200"/>
      <c r="E25" s="200"/>
      <c r="F25" s="200"/>
      <c r="G25" s="201"/>
      <c r="H25" s="67"/>
    </row>
    <row r="26" spans="1:8" ht="15" customHeight="1">
      <c r="A26" s="307"/>
      <c r="B26" s="307"/>
      <c r="C26" s="307"/>
      <c r="D26" s="307"/>
      <c r="E26" s="307"/>
      <c r="F26" s="307"/>
      <c r="G26" s="307"/>
      <c r="H26" s="67"/>
    </row>
    <row r="27" spans="1:8" ht="15" customHeight="1">
      <c r="A27" s="307"/>
      <c r="B27" s="307"/>
      <c r="C27" s="307"/>
      <c r="D27" s="307"/>
      <c r="E27" s="307"/>
      <c r="F27" s="307"/>
      <c r="G27" s="307"/>
      <c r="H27" s="67"/>
    </row>
    <row r="28" spans="1:8" ht="15" customHeight="1">
      <c r="A28" s="199"/>
      <c r="B28" s="200"/>
      <c r="C28" s="200"/>
      <c r="D28" s="200"/>
      <c r="E28" s="200"/>
      <c r="F28" s="200"/>
      <c r="G28" s="201"/>
      <c r="H28" s="67"/>
    </row>
    <row r="29" spans="1:8" ht="15" customHeight="1">
      <c r="A29" s="199"/>
      <c r="B29" s="200"/>
      <c r="C29" s="200"/>
      <c r="D29" s="200"/>
      <c r="E29" s="200"/>
      <c r="F29" s="200"/>
      <c r="G29" s="201"/>
      <c r="H29" s="67"/>
    </row>
    <row r="30" spans="1:8" ht="15" customHeight="1">
      <c r="A30" s="199"/>
      <c r="B30" s="200"/>
      <c r="C30" s="200"/>
      <c r="D30" s="200"/>
      <c r="E30" s="213"/>
      <c r="F30" s="213"/>
      <c r="G30" s="214"/>
      <c r="H30" s="67"/>
    </row>
    <row r="31" spans="1:8" ht="15.75" thickBot="1">
      <c r="A31" s="171" t="s">
        <v>34</v>
      </c>
      <c r="B31" s="171"/>
      <c r="C31" s="171"/>
      <c r="D31" s="171"/>
      <c r="E31" s="172" t="s">
        <v>35</v>
      </c>
      <c r="F31" s="172"/>
      <c r="G31" s="173"/>
      <c r="H31" s="65">
        <f>ROUND(SUM(H25:H30),0)</f>
        <v>0</v>
      </c>
    </row>
    <row r="32" spans="1:8" ht="15.75" customHeight="1" thickBot="1">
      <c r="A32" s="17"/>
      <c r="B32" s="17"/>
      <c r="C32" s="17"/>
      <c r="D32" s="17"/>
      <c r="E32" s="17"/>
      <c r="F32" s="17"/>
      <c r="G32" s="15"/>
      <c r="H32" s="101"/>
    </row>
    <row r="33" spans="1:8" ht="35.25" customHeight="1">
      <c r="A33" s="306" t="s">
        <v>85</v>
      </c>
      <c r="B33" s="162"/>
      <c r="C33" s="162"/>
      <c r="D33" s="162"/>
      <c r="E33" s="162"/>
      <c r="F33" s="162"/>
      <c r="G33" s="162"/>
      <c r="H33" s="163"/>
    </row>
    <row r="34" spans="1:8" ht="15" customHeight="1">
      <c r="A34" s="322" t="s">
        <v>37</v>
      </c>
      <c r="B34" s="320"/>
      <c r="C34" s="320"/>
      <c r="D34" s="320"/>
      <c r="E34" s="321"/>
      <c r="F34" s="6" t="s">
        <v>38</v>
      </c>
      <c r="G34" s="6" t="s">
        <v>39</v>
      </c>
      <c r="H34" s="4" t="s">
        <v>23</v>
      </c>
    </row>
    <row r="35" spans="1:8" ht="15" customHeight="1">
      <c r="A35" s="199"/>
      <c r="B35" s="200"/>
      <c r="C35" s="200"/>
      <c r="D35" s="200"/>
      <c r="E35" s="201"/>
      <c r="F35" s="7"/>
      <c r="G35" s="66"/>
      <c r="H35" s="67">
        <f t="shared" ref="H35:H41" si="2">F35*G35</f>
        <v>0</v>
      </c>
    </row>
    <row r="36" spans="1:8" ht="15" customHeight="1">
      <c r="A36" s="199"/>
      <c r="B36" s="200"/>
      <c r="C36" s="200"/>
      <c r="D36" s="200"/>
      <c r="E36" s="201"/>
      <c r="F36" s="7"/>
      <c r="G36" s="66"/>
      <c r="H36" s="67">
        <f t="shared" si="2"/>
        <v>0</v>
      </c>
    </row>
    <row r="37" spans="1:8" ht="15" customHeight="1">
      <c r="A37" s="199"/>
      <c r="B37" s="200"/>
      <c r="C37" s="200"/>
      <c r="D37" s="200"/>
      <c r="E37" s="201"/>
      <c r="F37" s="7"/>
      <c r="G37" s="66"/>
      <c r="H37" s="67">
        <f t="shared" si="2"/>
        <v>0</v>
      </c>
    </row>
    <row r="38" spans="1:8" ht="15" customHeight="1">
      <c r="A38" s="199"/>
      <c r="B38" s="200"/>
      <c r="C38" s="200"/>
      <c r="D38" s="200"/>
      <c r="E38" s="201"/>
      <c r="F38" s="7"/>
      <c r="G38" s="66"/>
      <c r="H38" s="67">
        <f t="shared" si="2"/>
        <v>0</v>
      </c>
    </row>
    <row r="39" spans="1:8" ht="15" customHeight="1">
      <c r="A39" s="199"/>
      <c r="B39" s="200"/>
      <c r="C39" s="200"/>
      <c r="D39" s="200"/>
      <c r="E39" s="201"/>
      <c r="F39" s="7"/>
      <c r="G39" s="66"/>
      <c r="H39" s="67">
        <f t="shared" si="2"/>
        <v>0</v>
      </c>
    </row>
    <row r="40" spans="1:8" ht="15" customHeight="1">
      <c r="A40" s="199"/>
      <c r="B40" s="200"/>
      <c r="C40" s="200"/>
      <c r="D40" s="200"/>
      <c r="E40" s="201"/>
      <c r="G40" s="66"/>
      <c r="H40" s="67">
        <f t="shared" si="2"/>
        <v>0</v>
      </c>
    </row>
    <row r="41" spans="1:8" ht="15" customHeight="1">
      <c r="A41" s="199"/>
      <c r="B41" s="200"/>
      <c r="C41" s="200"/>
      <c r="D41" s="200"/>
      <c r="E41" s="201"/>
      <c r="F41" s="7"/>
      <c r="G41" s="66"/>
      <c r="H41" s="67">
        <f t="shared" si="2"/>
        <v>0</v>
      </c>
    </row>
    <row r="42" spans="1:8" ht="15.75" customHeight="1" thickBot="1">
      <c r="A42" s="150" t="s">
        <v>45</v>
      </c>
      <c r="B42" s="151"/>
      <c r="C42" s="151"/>
      <c r="D42" s="151"/>
      <c r="E42" s="151"/>
      <c r="F42" s="151"/>
      <c r="G42" s="152"/>
      <c r="H42" s="61">
        <f>ROUND(SUM(H35:H41), 0)</f>
        <v>0</v>
      </c>
    </row>
    <row r="43" spans="1:8" ht="15.75" thickBot="1">
      <c r="A43" s="14"/>
      <c r="B43" s="15"/>
      <c r="C43" s="15"/>
      <c r="D43" s="15"/>
      <c r="E43" s="15"/>
      <c r="F43" s="15"/>
      <c r="G43" s="15"/>
      <c r="H43" s="101"/>
    </row>
    <row r="44" spans="1:8" ht="35.25" customHeight="1">
      <c r="A44" s="306" t="s">
        <v>46</v>
      </c>
      <c r="B44" s="162"/>
      <c r="C44" s="162"/>
      <c r="D44" s="162"/>
      <c r="E44" s="162"/>
      <c r="F44" s="162"/>
      <c r="G44" s="162"/>
      <c r="H44" s="163"/>
    </row>
    <row r="45" spans="1:8" ht="15" customHeight="1">
      <c r="A45" s="322" t="s">
        <v>47</v>
      </c>
      <c r="B45" s="320"/>
      <c r="C45" s="320"/>
      <c r="D45" s="320"/>
      <c r="E45" s="321"/>
      <c r="F45" s="6" t="s">
        <v>38</v>
      </c>
      <c r="G45" s="6" t="s">
        <v>39</v>
      </c>
      <c r="H45" s="4" t="s">
        <v>23</v>
      </c>
    </row>
    <row r="46" spans="1:8">
      <c r="A46" s="199"/>
      <c r="B46" s="200"/>
      <c r="C46" s="200"/>
      <c r="D46" s="200"/>
      <c r="E46" s="201"/>
      <c r="F46" s="7"/>
      <c r="G46" s="66"/>
      <c r="H46" s="67">
        <f>F46*G46</f>
        <v>0</v>
      </c>
    </row>
    <row r="47" spans="1:8" ht="15" customHeight="1">
      <c r="A47" s="199"/>
      <c r="B47" s="200"/>
      <c r="C47" s="200"/>
      <c r="D47" s="200"/>
      <c r="E47" s="201"/>
      <c r="F47" s="7"/>
      <c r="G47" s="66"/>
      <c r="H47" s="67">
        <f>F47*G47</f>
        <v>0</v>
      </c>
    </row>
    <row r="48" spans="1:8" ht="15" customHeight="1">
      <c r="A48" s="199"/>
      <c r="B48" s="200"/>
      <c r="C48" s="200"/>
      <c r="D48" s="200"/>
      <c r="E48" s="201"/>
      <c r="F48" s="7"/>
      <c r="G48" s="66"/>
      <c r="H48" s="67">
        <f>F48*G48</f>
        <v>0</v>
      </c>
    </row>
    <row r="49" spans="1:8" ht="15.75" customHeight="1" thickBot="1">
      <c r="A49" s="150" t="s">
        <v>48</v>
      </c>
      <c r="B49" s="151"/>
      <c r="C49" s="151"/>
      <c r="D49" s="151"/>
      <c r="E49" s="151"/>
      <c r="F49" s="151"/>
      <c r="G49" s="152"/>
      <c r="H49" s="61">
        <f>ROUND(SUM(H46:H48), 0)</f>
        <v>0</v>
      </c>
    </row>
    <row r="50" spans="1:8" ht="15.75" thickBot="1">
      <c r="A50" s="14"/>
      <c r="B50" s="15"/>
      <c r="C50" s="15"/>
      <c r="D50" s="15"/>
      <c r="E50" s="15"/>
      <c r="F50" s="15"/>
      <c r="G50" s="15"/>
      <c r="H50" s="101"/>
    </row>
    <row r="51" spans="1:8" ht="35.25" customHeight="1">
      <c r="A51" s="167" t="s">
        <v>49</v>
      </c>
      <c r="B51" s="162"/>
      <c r="C51" s="162"/>
      <c r="D51" s="162"/>
      <c r="E51" s="162"/>
      <c r="F51" s="162"/>
      <c r="G51" s="162"/>
      <c r="H51" s="163"/>
    </row>
    <row r="52" spans="1:8" ht="15" customHeight="1">
      <c r="A52" s="322" t="s">
        <v>50</v>
      </c>
      <c r="B52" s="320"/>
      <c r="C52" s="320"/>
      <c r="D52" s="320"/>
      <c r="E52" s="321"/>
      <c r="F52" s="6" t="s">
        <v>38</v>
      </c>
      <c r="G52" s="6" t="s">
        <v>39</v>
      </c>
      <c r="H52" s="4" t="s">
        <v>23</v>
      </c>
    </row>
    <row r="53" spans="1:8">
      <c r="A53" s="303"/>
      <c r="B53" s="304"/>
      <c r="C53" s="304"/>
      <c r="D53" s="304"/>
      <c r="E53" s="305"/>
      <c r="F53" s="7"/>
      <c r="G53" s="66"/>
      <c r="H53" s="67">
        <f>F53*G53</f>
        <v>0</v>
      </c>
    </row>
    <row r="54" spans="1:8">
      <c r="A54" s="199"/>
      <c r="B54" s="200"/>
      <c r="C54" s="200"/>
      <c r="D54" s="200"/>
      <c r="E54" s="201"/>
      <c r="F54" s="7"/>
      <c r="G54" s="66"/>
      <c r="H54" s="67">
        <f>F54*G54</f>
        <v>0</v>
      </c>
    </row>
    <row r="55" spans="1:8">
      <c r="A55" s="199"/>
      <c r="B55" s="200"/>
      <c r="C55" s="200"/>
      <c r="D55" s="200"/>
      <c r="E55" s="201"/>
      <c r="F55" s="7"/>
      <c r="G55" s="66"/>
      <c r="H55" s="67">
        <f>F55*G55</f>
        <v>0</v>
      </c>
    </row>
    <row r="56" spans="1:8">
      <c r="A56" s="199"/>
      <c r="B56" s="200"/>
      <c r="C56" s="200"/>
      <c r="D56" s="200"/>
      <c r="E56" s="201"/>
      <c r="F56" s="7"/>
      <c r="G56" s="66"/>
      <c r="H56" s="67">
        <f>F56*G56</f>
        <v>0</v>
      </c>
    </row>
    <row r="57" spans="1:8" ht="15.75" customHeight="1" thickBot="1">
      <c r="A57" s="150" t="s">
        <v>53</v>
      </c>
      <c r="B57" s="151"/>
      <c r="C57" s="151"/>
      <c r="D57" s="151"/>
      <c r="E57" s="151"/>
      <c r="F57" s="151"/>
      <c r="G57" s="152"/>
      <c r="H57" s="61">
        <f>ROUND(SUM(H53:H56), 0)</f>
        <v>0</v>
      </c>
    </row>
    <row r="58" spans="1:8" ht="15.75" thickBot="1">
      <c r="A58" s="14"/>
      <c r="B58" s="15"/>
      <c r="C58" s="15"/>
      <c r="D58" s="15"/>
      <c r="E58" s="15"/>
      <c r="F58" s="15"/>
      <c r="G58" s="15"/>
      <c r="H58" s="101"/>
    </row>
    <row r="59" spans="1:8" ht="36" customHeight="1">
      <c r="A59" s="167" t="s">
        <v>86</v>
      </c>
      <c r="B59" s="162"/>
      <c r="C59" s="162"/>
      <c r="D59" s="162"/>
      <c r="E59" s="162"/>
      <c r="F59" s="162"/>
      <c r="G59" s="162"/>
      <c r="H59" s="163"/>
    </row>
    <row r="60" spans="1:8" ht="15" customHeight="1">
      <c r="A60" s="322" t="s">
        <v>50</v>
      </c>
      <c r="B60" s="320"/>
      <c r="C60" s="320"/>
      <c r="D60" s="320"/>
      <c r="E60" s="321"/>
      <c r="F60" s="6" t="s">
        <v>38</v>
      </c>
      <c r="G60" s="6" t="s">
        <v>39</v>
      </c>
      <c r="H60" s="4" t="s">
        <v>23</v>
      </c>
    </row>
    <row r="61" spans="1:8">
      <c r="A61" s="199"/>
      <c r="B61" s="200"/>
      <c r="C61" s="200"/>
      <c r="D61" s="200"/>
      <c r="E61" s="201"/>
      <c r="F61" s="7"/>
      <c r="G61" s="66"/>
      <c r="H61" s="67">
        <f t="shared" ref="H61:H67" si="3">F61*G61</f>
        <v>0</v>
      </c>
    </row>
    <row r="62" spans="1:8">
      <c r="A62" s="199"/>
      <c r="B62" s="200"/>
      <c r="C62" s="200"/>
      <c r="D62" s="200"/>
      <c r="E62" s="201"/>
      <c r="F62" s="7"/>
      <c r="G62" s="66"/>
      <c r="H62" s="67">
        <f t="shared" si="3"/>
        <v>0</v>
      </c>
    </row>
    <row r="63" spans="1:8">
      <c r="A63" s="199"/>
      <c r="B63" s="200"/>
      <c r="C63" s="200"/>
      <c r="D63" s="200"/>
      <c r="E63" s="201"/>
      <c r="F63" s="7"/>
      <c r="G63" s="66"/>
      <c r="H63" s="67">
        <f t="shared" si="3"/>
        <v>0</v>
      </c>
    </row>
    <row r="64" spans="1:8">
      <c r="A64" s="199"/>
      <c r="B64" s="200"/>
      <c r="C64" s="200"/>
      <c r="D64" s="200"/>
      <c r="E64" s="201"/>
      <c r="F64" s="7"/>
      <c r="G64" s="66"/>
      <c r="H64" s="67">
        <f t="shared" si="3"/>
        <v>0</v>
      </c>
    </row>
    <row r="65" spans="1:8">
      <c r="A65" s="199"/>
      <c r="B65" s="200"/>
      <c r="C65" s="200"/>
      <c r="D65" s="200"/>
      <c r="E65" s="201"/>
      <c r="F65" s="7"/>
      <c r="G65" s="66"/>
      <c r="H65" s="67">
        <f t="shared" si="3"/>
        <v>0</v>
      </c>
    </row>
    <row r="66" spans="1:8">
      <c r="A66" s="199"/>
      <c r="B66" s="200"/>
      <c r="C66" s="200"/>
      <c r="D66" s="200"/>
      <c r="E66" s="201"/>
      <c r="F66" s="7"/>
      <c r="G66" s="66"/>
      <c r="H66" s="67">
        <f t="shared" si="3"/>
        <v>0</v>
      </c>
    </row>
    <row r="67" spans="1:8">
      <c r="A67" s="199"/>
      <c r="B67" s="200"/>
      <c r="C67" s="200"/>
      <c r="D67" s="200"/>
      <c r="E67" s="201"/>
      <c r="F67" s="7"/>
      <c r="G67" s="66"/>
      <c r="H67" s="67">
        <f t="shared" si="3"/>
        <v>0</v>
      </c>
    </row>
    <row r="68" spans="1:8" ht="15.75" customHeight="1" thickBot="1">
      <c r="A68" s="150" t="s">
        <v>58</v>
      </c>
      <c r="B68" s="151"/>
      <c r="C68" s="151"/>
      <c r="D68" s="151"/>
      <c r="E68" s="151"/>
      <c r="F68" s="151"/>
      <c r="G68" s="152"/>
      <c r="H68" s="61">
        <f>ROUND(SUM(H61:H67), 0)</f>
        <v>0</v>
      </c>
    </row>
    <row r="69" spans="1:8" ht="15.75" thickBot="1">
      <c r="A69" s="15"/>
      <c r="B69" s="15"/>
      <c r="C69" s="15"/>
      <c r="D69" s="15"/>
      <c r="E69" s="15"/>
      <c r="F69" s="15"/>
      <c r="G69" s="15"/>
      <c r="H69" s="101"/>
    </row>
    <row r="70" spans="1:8" ht="33" customHeight="1" thickBot="1">
      <c r="A70" s="180" t="s">
        <v>59</v>
      </c>
      <c r="B70" s="181"/>
      <c r="C70" s="181"/>
      <c r="D70" s="181"/>
      <c r="E70" s="181"/>
      <c r="F70" s="181"/>
      <c r="G70" s="182"/>
      <c r="H70" s="60">
        <f>ROUND(SUM(H13,H21,H31,H42,H49,H57,H68), 0)</f>
        <v>0</v>
      </c>
    </row>
    <row r="71" spans="1:8" ht="16.5" thickBot="1">
      <c r="G71" s="9"/>
      <c r="H71" s="46"/>
    </row>
    <row r="72" spans="1:8" ht="33" customHeight="1" thickBot="1">
      <c r="A72" s="202" t="s">
        <v>60</v>
      </c>
      <c r="B72" s="203"/>
      <c r="C72" s="203"/>
      <c r="D72" s="203"/>
      <c r="E72" s="203"/>
      <c r="F72" s="203"/>
      <c r="G72" s="204"/>
      <c r="H72" s="60">
        <f>ROUND(H70-H49, 0)</f>
        <v>0</v>
      </c>
    </row>
    <row r="73" spans="1:8" ht="16.5" thickBot="1">
      <c r="G73" s="9"/>
      <c r="H73" s="23"/>
    </row>
    <row r="74" spans="1:8" ht="38.25" customHeight="1">
      <c r="A74" s="196" t="s">
        <v>61</v>
      </c>
      <c r="B74" s="197"/>
      <c r="C74" s="197"/>
      <c r="D74" s="197"/>
      <c r="E74" s="197"/>
      <c r="F74" s="197"/>
      <c r="G74" s="197"/>
      <c r="H74" s="198"/>
    </row>
    <row r="75" spans="1:8" ht="33.75" customHeight="1">
      <c r="A75" s="222" t="s">
        <v>87</v>
      </c>
      <c r="B75" s="223"/>
      <c r="C75" s="223"/>
      <c r="D75" s="223"/>
      <c r="E75" s="223"/>
      <c r="F75" s="223"/>
      <c r="G75" s="224"/>
      <c r="H75" s="10" t="s">
        <v>63</v>
      </c>
    </row>
    <row r="76" spans="1:8" ht="30" customHeight="1">
      <c r="A76" s="255"/>
      <c r="B76" s="256"/>
      <c r="C76" s="256"/>
      <c r="D76" s="256"/>
      <c r="E76" s="256"/>
      <c r="F76" s="256"/>
      <c r="G76" s="257"/>
      <c r="H76" s="11"/>
    </row>
    <row r="77" spans="1:8" ht="15.75" customHeight="1" thickBot="1">
      <c r="A77" s="19" t="s">
        <v>88</v>
      </c>
      <c r="B77" s="20"/>
      <c r="C77" s="20"/>
      <c r="D77" s="20"/>
      <c r="E77" s="21"/>
      <c r="F77" s="151" t="s">
        <v>66</v>
      </c>
      <c r="G77" s="151"/>
      <c r="H77" s="61">
        <f>ROUND(H70*H76, 0)</f>
        <v>0</v>
      </c>
    </row>
    <row r="78" spans="1:8" ht="15.75" thickBot="1">
      <c r="B78" s="22"/>
      <c r="G78" s="15"/>
      <c r="H78" s="102"/>
    </row>
    <row r="79" spans="1:8" ht="16.5" customHeight="1" thickBot="1">
      <c r="B79"/>
      <c r="C79" s="38"/>
      <c r="D79" s="38"/>
      <c r="E79" s="39" t="s">
        <v>67</v>
      </c>
      <c r="F79" s="258" t="s">
        <v>68</v>
      </c>
      <c r="G79" s="259"/>
      <c r="H79" s="62">
        <f>ROUND(SUM(H70+H77), 0)</f>
        <v>0</v>
      </c>
    </row>
  </sheetData>
  <mergeCells count="70">
    <mergeCell ref="B6:C6"/>
    <mergeCell ref="A13:G13"/>
    <mergeCell ref="A15:H15"/>
    <mergeCell ref="B16:G16"/>
    <mergeCell ref="B17:G17"/>
    <mergeCell ref="B7:C7"/>
    <mergeCell ref="B8:C8"/>
    <mergeCell ref="B9:C9"/>
    <mergeCell ref="B10:C10"/>
    <mergeCell ref="B11:C11"/>
    <mergeCell ref="A2:H2"/>
    <mergeCell ref="B3:H3"/>
    <mergeCell ref="C4:D4"/>
    <mergeCell ref="E4:H4"/>
    <mergeCell ref="A5:H5"/>
    <mergeCell ref="A24:G24"/>
    <mergeCell ref="A25:G25"/>
    <mergeCell ref="A26:G26"/>
    <mergeCell ref="B18:G18"/>
    <mergeCell ref="B12:C12"/>
    <mergeCell ref="B19:G19"/>
    <mergeCell ref="B20:G20"/>
    <mergeCell ref="A21:G21"/>
    <mergeCell ref="A23:H23"/>
    <mergeCell ref="A57:G57"/>
    <mergeCell ref="A33:H33"/>
    <mergeCell ref="A27:G27"/>
    <mergeCell ref="A28:G28"/>
    <mergeCell ref="A29:G29"/>
    <mergeCell ref="A30:G30"/>
    <mergeCell ref="A31:D31"/>
    <mergeCell ref="E31:G31"/>
    <mergeCell ref="A61:E61"/>
    <mergeCell ref="A62:E62"/>
    <mergeCell ref="A63:E63"/>
    <mergeCell ref="A44:H44"/>
    <mergeCell ref="A37:E37"/>
    <mergeCell ref="A38:E38"/>
    <mergeCell ref="A39:E39"/>
    <mergeCell ref="A40:E40"/>
    <mergeCell ref="A41:E41"/>
    <mergeCell ref="A42:G42"/>
    <mergeCell ref="A51:H51"/>
    <mergeCell ref="A45:E45"/>
    <mergeCell ref="A46:E46"/>
    <mergeCell ref="A47:E47"/>
    <mergeCell ref="A48:E48"/>
    <mergeCell ref="A49:G49"/>
    <mergeCell ref="F79:G79"/>
    <mergeCell ref="A70:G70"/>
    <mergeCell ref="A72:G72"/>
    <mergeCell ref="A34:E34"/>
    <mergeCell ref="A35:E35"/>
    <mergeCell ref="A36:E36"/>
    <mergeCell ref="A74:H74"/>
    <mergeCell ref="A75:G75"/>
    <mergeCell ref="A52:E52"/>
    <mergeCell ref="A53:E53"/>
    <mergeCell ref="A54:E54"/>
    <mergeCell ref="A55:E55"/>
    <mergeCell ref="A56:E56"/>
    <mergeCell ref="A68:G68"/>
    <mergeCell ref="A59:H59"/>
    <mergeCell ref="A60:E60"/>
    <mergeCell ref="A67:E67"/>
    <mergeCell ref="A64:E64"/>
    <mergeCell ref="A65:E65"/>
    <mergeCell ref="A76:G76"/>
    <mergeCell ref="F77:G77"/>
    <mergeCell ref="A66:E66"/>
  </mergeCells>
  <pageMargins left="0.7" right="0.7" top="0.75" bottom="0.75" header="0.3" footer="0.3"/>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F2F3D-6C19-4A21-AB88-C206A9A173F0}">
  <dimension ref="A1:H58"/>
  <sheetViews>
    <sheetView showGridLines="0" workbookViewId="0">
      <selection activeCell="I26" sqref="I26"/>
    </sheetView>
  </sheetViews>
  <sheetFormatPr defaultRowHeight="15"/>
  <cols>
    <col min="1" max="1" width="21.85546875" style="8" customWidth="1"/>
    <col min="2" max="2" width="31.42578125" style="8" customWidth="1"/>
    <col min="3" max="4" width="19.28515625" style="8" customWidth="1"/>
    <col min="5" max="5" width="19.28515625" customWidth="1"/>
    <col min="6" max="8" width="9.140625" style="8"/>
  </cols>
  <sheetData>
    <row r="1" spans="1:8" ht="15" customHeight="1">
      <c r="E1" s="8"/>
    </row>
    <row r="2" spans="1:8" ht="15" customHeight="1">
      <c r="E2" s="8"/>
    </row>
    <row r="3" spans="1:8" ht="15" customHeight="1">
      <c r="E3" s="8"/>
    </row>
    <row r="4" spans="1:8" ht="15" customHeight="1">
      <c r="A4" s="312" t="s">
        <v>90</v>
      </c>
      <c r="B4" s="312"/>
      <c r="C4" s="312"/>
      <c r="D4" s="312"/>
      <c r="E4" s="24"/>
      <c r="F4" s="22"/>
      <c r="G4" s="22"/>
      <c r="H4" s="22"/>
    </row>
    <row r="5" spans="1:8" ht="18.75">
      <c r="A5" s="100" t="s">
        <v>78</v>
      </c>
      <c r="B5" s="313">
        <f>'Year 1 07.27-06.28'!B3</f>
        <v>0</v>
      </c>
      <c r="C5" s="313"/>
      <c r="D5" s="313"/>
      <c r="E5" s="8"/>
    </row>
    <row r="6" spans="1:8" ht="18.75">
      <c r="A6" s="100" t="s">
        <v>91</v>
      </c>
      <c r="B6" s="314">
        <f>'Year 1 07.27-06.28'!B4+'Year 2 07.28-06.29'!B4</f>
        <v>0</v>
      </c>
      <c r="C6" s="314"/>
      <c r="D6" s="314"/>
    </row>
    <row r="7" spans="1:8" ht="15" customHeight="1" thickBot="1">
      <c r="A7" s="25"/>
      <c r="C7" s="26"/>
      <c r="E7" s="25"/>
    </row>
    <row r="8" spans="1:8" ht="25.5" customHeight="1" thickBot="1">
      <c r="B8" s="315" t="str">
        <f>'Year 1 07.27-06.28'!A2</f>
        <v>[GRANT PROGRAM NAME]</v>
      </c>
      <c r="C8" s="316"/>
      <c r="D8" s="316"/>
      <c r="E8" s="317"/>
    </row>
    <row r="9" spans="1:8" ht="21.75" customHeight="1" thickBot="1">
      <c r="B9" s="309" t="s">
        <v>92</v>
      </c>
      <c r="C9" s="310"/>
      <c r="D9" s="310"/>
      <c r="E9" s="311"/>
    </row>
    <row r="10" spans="1:8" ht="19.5" thickBot="1">
      <c r="B10" s="75" t="s">
        <v>93</v>
      </c>
      <c r="C10" s="76" t="s">
        <v>94</v>
      </c>
      <c r="D10" s="77" t="s">
        <v>95</v>
      </c>
      <c r="E10" s="77" t="s">
        <v>23</v>
      </c>
    </row>
    <row r="11" spans="1:8" ht="18.75">
      <c r="B11" s="78" t="s">
        <v>96</v>
      </c>
      <c r="C11" s="79">
        <f>'Year 1 07.27-06.28'!H13</f>
        <v>0</v>
      </c>
      <c r="D11" s="80">
        <f>'Year 2 07.28-06.29'!H13</f>
        <v>0</v>
      </c>
      <c r="E11" s="81">
        <f>C11+D11</f>
        <v>0</v>
      </c>
    </row>
    <row r="12" spans="1:8" ht="18.75">
      <c r="B12" s="82" t="s">
        <v>97</v>
      </c>
      <c r="C12" s="83">
        <f>'Year 1 07.27-06.28'!H21</f>
        <v>0</v>
      </c>
      <c r="D12" s="84">
        <f>'Year 2 07.28-06.29'!H21</f>
        <v>0</v>
      </c>
      <c r="E12" s="85">
        <f t="shared" ref="E12:E17" si="0">C12+D12</f>
        <v>0</v>
      </c>
    </row>
    <row r="13" spans="1:8" ht="18.75">
      <c r="B13" s="82" t="s">
        <v>98</v>
      </c>
      <c r="C13" s="83">
        <f>'Year 1 07.27-06.28'!H31</f>
        <v>0</v>
      </c>
      <c r="D13" s="84">
        <f>'Year 2 07.28-06.29'!H31</f>
        <v>0</v>
      </c>
      <c r="E13" s="85">
        <f t="shared" si="0"/>
        <v>0</v>
      </c>
    </row>
    <row r="14" spans="1:8" ht="18.75">
      <c r="B14" s="82" t="s">
        <v>99</v>
      </c>
      <c r="C14" s="83">
        <f>'Year 1 07.27-06.28'!H42</f>
        <v>0</v>
      </c>
      <c r="D14" s="84">
        <f>'Year 2 07.28-06.29'!H42</f>
        <v>0</v>
      </c>
      <c r="E14" s="85">
        <f t="shared" si="0"/>
        <v>0</v>
      </c>
    </row>
    <row r="15" spans="1:8" ht="18.75">
      <c r="B15" s="82" t="s">
        <v>100</v>
      </c>
      <c r="C15" s="83">
        <f>'Year 1 07.27-06.28'!H49</f>
        <v>0</v>
      </c>
      <c r="D15" s="84">
        <f>'Year 2 07.28-06.29'!H49</f>
        <v>0</v>
      </c>
      <c r="E15" s="85">
        <f t="shared" si="0"/>
        <v>0</v>
      </c>
    </row>
    <row r="16" spans="1:8" ht="18.75">
      <c r="B16" s="86" t="s">
        <v>101</v>
      </c>
      <c r="C16" s="87">
        <f>'Year 1 07.27-06.28'!H57</f>
        <v>0</v>
      </c>
      <c r="D16" s="88">
        <f>'Year 2 07.28-06.29'!H57</f>
        <v>0</v>
      </c>
      <c r="E16" s="85">
        <f t="shared" si="0"/>
        <v>0</v>
      </c>
    </row>
    <row r="17" spans="2:5" ht="19.5" thickBot="1">
      <c r="B17" s="86" t="s">
        <v>102</v>
      </c>
      <c r="C17" s="87">
        <f>'Year 1 07.27-06.28'!H68</f>
        <v>0</v>
      </c>
      <c r="D17" s="88">
        <f>'Year 2 07.28-06.29'!H68</f>
        <v>0</v>
      </c>
      <c r="E17" s="89">
        <f t="shared" si="0"/>
        <v>0</v>
      </c>
    </row>
    <row r="18" spans="2:5" ht="19.5" thickBot="1">
      <c r="B18" s="90" t="s">
        <v>103</v>
      </c>
      <c r="C18" s="91">
        <f>SUM(C11:C17)</f>
        <v>0</v>
      </c>
      <c r="D18" s="92">
        <f t="shared" ref="D18:E18" si="1">SUM(D11:D17)</f>
        <v>0</v>
      </c>
      <c r="E18" s="93">
        <f t="shared" si="1"/>
        <v>0</v>
      </c>
    </row>
    <row r="19" spans="2:5" ht="19.5" thickBot="1">
      <c r="B19" s="94" t="s">
        <v>104</v>
      </c>
      <c r="C19" s="95">
        <f>'Year 1 07.27-06.28'!H77</f>
        <v>0</v>
      </c>
      <c r="D19" s="96">
        <f>'Year 2 07.28-06.29'!H77</f>
        <v>0</v>
      </c>
      <c r="E19" s="96">
        <f>C19+D19</f>
        <v>0</v>
      </c>
    </row>
    <row r="20" spans="2:5" ht="19.5" thickBot="1">
      <c r="B20" s="97" t="s">
        <v>105</v>
      </c>
      <c r="C20" s="98">
        <f>C18+C19</f>
        <v>0</v>
      </c>
      <c r="D20" s="98">
        <f>D18+D19</f>
        <v>0</v>
      </c>
      <c r="E20" s="99">
        <f>E18+E19</f>
        <v>0</v>
      </c>
    </row>
    <row r="21" spans="2:5">
      <c r="E21" s="8"/>
    </row>
    <row r="22" spans="2:5">
      <c r="E22" s="8"/>
    </row>
    <row r="23" spans="2:5">
      <c r="E23" s="8"/>
    </row>
    <row r="24" spans="2:5">
      <c r="E24" s="8"/>
    </row>
    <row r="25" spans="2:5">
      <c r="E25" s="8"/>
    </row>
    <row r="26" spans="2:5">
      <c r="E26" s="8"/>
    </row>
    <row r="27" spans="2:5">
      <c r="E27" s="8"/>
    </row>
    <row r="28" spans="2:5">
      <c r="E28" s="8"/>
    </row>
    <row r="29" spans="2:5">
      <c r="E29" s="8"/>
    </row>
    <row r="30" spans="2:5">
      <c r="E30" s="8"/>
    </row>
    <row r="31" spans="2:5">
      <c r="E31" s="8"/>
    </row>
    <row r="32" spans="2:5">
      <c r="E32" s="8"/>
    </row>
    <row r="33" spans="5:5">
      <c r="E33" s="8"/>
    </row>
    <row r="34" spans="5:5">
      <c r="E34" s="8"/>
    </row>
    <row r="35" spans="5:5">
      <c r="E35" s="8"/>
    </row>
    <row r="36" spans="5:5">
      <c r="E36" s="8"/>
    </row>
    <row r="37" spans="5:5">
      <c r="E37" s="8"/>
    </row>
    <row r="38" spans="5:5">
      <c r="E38" s="8"/>
    </row>
    <row r="39" spans="5:5">
      <c r="E39" s="8"/>
    </row>
    <row r="40" spans="5:5">
      <c r="E40" s="8"/>
    </row>
    <row r="41" spans="5:5">
      <c r="E41" s="8"/>
    </row>
    <row r="42" spans="5:5">
      <c r="E42" s="8"/>
    </row>
    <row r="43" spans="5:5">
      <c r="E43" s="8"/>
    </row>
    <row r="44" spans="5:5">
      <c r="E44" s="8"/>
    </row>
    <row r="45" spans="5:5">
      <c r="E45" s="8"/>
    </row>
    <row r="46" spans="5:5">
      <c r="E46" s="8"/>
    </row>
    <row r="47" spans="5:5">
      <c r="E47" s="8"/>
    </row>
    <row r="48" spans="5:5">
      <c r="E48" s="8"/>
    </row>
    <row r="49" spans="5:5">
      <c r="E49" s="8"/>
    </row>
    <row r="50" spans="5:5">
      <c r="E50" s="8"/>
    </row>
    <row r="51" spans="5:5">
      <c r="E51" s="8"/>
    </row>
    <row r="52" spans="5:5">
      <c r="E52" s="8"/>
    </row>
    <row r="53" spans="5:5">
      <c r="E53" s="8"/>
    </row>
    <row r="54" spans="5:5">
      <c r="E54" s="8"/>
    </row>
    <row r="55" spans="5:5">
      <c r="E55" s="8"/>
    </row>
    <row r="56" spans="5:5">
      <c r="E56" s="8"/>
    </row>
    <row r="57" spans="5:5">
      <c r="E57" s="8"/>
    </row>
    <row r="58" spans="5:5">
      <c r="E58" s="8"/>
    </row>
  </sheetData>
  <mergeCells count="5">
    <mergeCell ref="B9:E9"/>
    <mergeCell ref="A4:D4"/>
    <mergeCell ref="B5:D5"/>
    <mergeCell ref="B6:D6"/>
    <mergeCell ref="B8:E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8DCF451E7538444A6A2E6DA3860670A" ma:contentTypeVersion="14" ma:contentTypeDescription="Create a new document." ma:contentTypeScope="" ma:versionID="717a746b3b5459efb230e53f37078e14">
  <xsd:schema xmlns:xsd="http://www.w3.org/2001/XMLSchema" xmlns:xs="http://www.w3.org/2001/XMLSchema" xmlns:p="http://schemas.microsoft.com/office/2006/metadata/properties" xmlns:ns2="e541f95f-1342-48e5-9f8e-cc702d1618fb" xmlns:ns3="98f01fe9-c3f2-4582-9148-d87bd0c242e7" targetNamespace="http://schemas.microsoft.com/office/2006/metadata/properties" ma:root="true" ma:fieldsID="9442caa65b2c01386ee0503666b0561c" ns2:_="" ns3:_="">
    <xsd:import namespace="e541f95f-1342-48e5-9f8e-cc702d1618fb"/>
    <xsd:import namespace="98f01fe9-c3f2-4582-9148-d87bd0c242e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Category" minOccurs="0"/>
                <xsd:element ref="ns2:TribalorUrban"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41f95f-1342-48e5-9f8e-cc702d1618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Category" ma:index="12" nillable="true" ma:displayName="Category" ma:format="Dropdown" ma:list="cd51495a-58a6-4574-9201-bc0dd6fd4520" ma:internalName="Category" ma:showField="Title">
      <xsd:simpleType>
        <xsd:restriction base="dms:Lookup"/>
      </xsd:simpleType>
    </xsd:element>
    <xsd:element name="TribalorUrban" ma:index="13" nillable="true" ma:displayName="Subcategory" ma:format="Dropdown" ma:internalName="TribalorUrban">
      <xsd:simpleType>
        <xsd:restriction base="dms:Choice">
          <xsd:enumeration value="Tribal"/>
          <xsd:enumeration value="Urban"/>
          <xsd:enumeration value="Policies | Procedures"/>
          <xsd:enumeration value="Programs | Staffing"/>
          <xsd:enumeration value="Tracking documents"/>
          <xsd:enumeration value="Agendas"/>
          <xsd:enumeration value="Presentations"/>
          <xsd:enumeration value="Templates"/>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19cb8a3-2c43-49ff-bdd4-56a41dc47ca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8f01fe9-c3f2-4582-9148-d87bd0c242e7"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b4f7de21-8d32-4a35-a0d1-2ae2ddc82cc2}" ma:internalName="TaxCatchAll" ma:showField="CatchAllData" ma:web="98f01fe9-c3f2-4582-9148-d87bd0c242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ribalorUrban xmlns="e541f95f-1342-48e5-9f8e-cc702d1618fb" xsi:nil="true"/>
    <TaxCatchAll xmlns="98f01fe9-c3f2-4582-9148-d87bd0c242e7" xsi:nil="true"/>
    <lcf76f155ced4ddcb4097134ff3c332f xmlns="e541f95f-1342-48e5-9f8e-cc702d1618fb">
      <Terms xmlns="http://schemas.microsoft.com/office/infopath/2007/PartnerControls"/>
    </lcf76f155ced4ddcb4097134ff3c332f>
    <Category xmlns="e541f95f-1342-48e5-9f8e-cc702d1618f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E95F5A-C837-4262-9F91-2FFDAD981B22}"/>
</file>

<file path=customXml/itemProps2.xml><?xml version="1.0" encoding="utf-8"?>
<ds:datastoreItem xmlns:ds="http://schemas.openxmlformats.org/officeDocument/2006/customXml" ds:itemID="{C61FC9E4-E6E5-4E19-ABB6-37ECC104FB08}"/>
</file>

<file path=customXml/itemProps3.xml><?xml version="1.0" encoding="utf-8"?>
<ds:datastoreItem xmlns:ds="http://schemas.openxmlformats.org/officeDocument/2006/customXml" ds:itemID="{6FFD5713-3ECD-4D9C-BF44-E6396AF92900}"/>
</file>

<file path=docMetadata/LabelInfo.xml><?xml version="1.0" encoding="utf-8"?>
<clbl:labelList xmlns:clbl="http://schemas.microsoft.com/office/2020/mipLabelMetadata">
  <clbl:label id="{eb14b046-24c4-4519-8f26-b89c2159828c}" enabled="0" method="" siteId="{eb14b046-24c4-4519-8f26-b89c2159828c}"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State of MN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Godwin, Christine (DHS)</dc:creator>
  <cp:keywords/>
  <dc:description/>
  <cp:lastModifiedBy/>
  <cp:revision/>
  <dcterms:created xsi:type="dcterms:W3CDTF">2024-03-06T13:31:12Z</dcterms:created>
  <dcterms:modified xsi:type="dcterms:W3CDTF">2026-11-05T16:02:40Z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0x010100B8DCF451E7538444A6A2E6DA3860670A</vt:lpwstr>
  </property>
  <property fmtid="{D5CDD505-2E9C-101B-9397-08002B2CF9AE}" pid="3" name="MediaServiceImageTags">
    <vt:lpwstr/>
  </property>
</Properties>
</file>